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Итоговый протокол" sheetId="1" r:id="rId1"/>
    <sheet name="наградной лист" sheetId="2" r:id="rId2"/>
    <sheet name="пр. хода" sheetId="3" r:id="rId3"/>
    <sheet name="ПОЛУФИНАЛ ФИНАЛ" sheetId="4" r:id="rId4"/>
    <sheet name="пр.взвешивания" sheetId="5" r:id="rId5"/>
    <sheet name="круги" sheetId="6" r:id="rId6"/>
  </sheets>
  <externalReferences>
    <externalReference r:id="rId9"/>
    <externalReference r:id="rId10"/>
    <externalReference r:id="rId11"/>
  </externalReferences>
  <definedNames>
    <definedName name="ВК63кг">'[1]63кг'!$B$1:$F$502</definedName>
  </definedNames>
  <calcPr fullCalcOnLoad="1"/>
</workbook>
</file>

<file path=xl/sharedStrings.xml><?xml version="1.0" encoding="utf-8"?>
<sst xmlns="http://schemas.openxmlformats.org/spreadsheetml/2006/main" count="269" uniqueCount="116">
  <si>
    <t>№ п/ж</t>
  </si>
  <si>
    <t>Ф.И.О.</t>
  </si>
  <si>
    <t>Д. р., разряд</t>
  </si>
  <si>
    <t>Вед., регион</t>
  </si>
  <si>
    <t>круги</t>
  </si>
  <si>
    <t>очки</t>
  </si>
  <si>
    <t>место</t>
  </si>
  <si>
    <t>А</t>
  </si>
  <si>
    <t>Б</t>
  </si>
  <si>
    <t>А1</t>
  </si>
  <si>
    <t>А2</t>
  </si>
  <si>
    <t>Б1</t>
  </si>
  <si>
    <t>Б2</t>
  </si>
  <si>
    <t>Оценки</t>
  </si>
  <si>
    <t>Кол-во баллов</t>
  </si>
  <si>
    <t>Рез-т</t>
  </si>
  <si>
    <t>Время</t>
  </si>
  <si>
    <t>1 КРУГ</t>
  </si>
  <si>
    <t>2 КРУГ</t>
  </si>
  <si>
    <t>3 КРУГ</t>
  </si>
  <si>
    <t>№ п/п</t>
  </si>
  <si>
    <t>Дата рожд., разряд</t>
  </si>
  <si>
    <t>Округ, субъект, город, ведомство</t>
  </si>
  <si>
    <t>№ карточки</t>
  </si>
  <si>
    <t>Тренер</t>
  </si>
  <si>
    <t>ПОЛФИНАЛ</t>
  </si>
  <si>
    <t>ВСТРЕЧА 1</t>
  </si>
  <si>
    <t>Цвет</t>
  </si>
  <si>
    <t>Р.К.</t>
  </si>
  <si>
    <t>ФИНАЛ</t>
  </si>
  <si>
    <t>Занятое место</t>
  </si>
  <si>
    <t>СОСТАВ ПАР ПО КРУГАМ</t>
  </si>
  <si>
    <t>СВОБОДЕН</t>
  </si>
  <si>
    <t>3</t>
  </si>
  <si>
    <t>ПОЛУФИНАЛ</t>
  </si>
  <si>
    <t xml:space="preserve">ПРОТОКОЛ ХОДА СОРЕВНОВАНИЙ  </t>
  </si>
  <si>
    <t>ИТОГОВЫЙ ПРОТОКОЛ</t>
  </si>
  <si>
    <t>ВСЕРОССИЙСКАЯ ФЕДЕРАЦИЯ САМБО</t>
  </si>
  <si>
    <t>1</t>
  </si>
  <si>
    <t>2</t>
  </si>
  <si>
    <t>НАГРАДНОЙ ЛИСТ</t>
  </si>
  <si>
    <t>I м</t>
  </si>
  <si>
    <t>II м</t>
  </si>
  <si>
    <t>III м</t>
  </si>
  <si>
    <t>Тренер победттеля:</t>
  </si>
  <si>
    <t>Награждение проводят:</t>
  </si>
  <si>
    <t>4 КРУГ</t>
  </si>
  <si>
    <t>5 КРУГ</t>
  </si>
  <si>
    <t>ОВЧАРЕНКО Александра Сергеевна</t>
  </si>
  <si>
    <t>14.04.92 кмс</t>
  </si>
  <si>
    <t>Москва С-70 МКС</t>
  </si>
  <si>
    <t>003374</t>
  </si>
  <si>
    <t>Пеперно АА</t>
  </si>
  <si>
    <t>ЛЕВЧЕНКО Нина Александровна</t>
  </si>
  <si>
    <t>24.02.94 кмс</t>
  </si>
  <si>
    <t>ЮФО Краснодарский Армавир Д</t>
  </si>
  <si>
    <t>Швецов ГФ</t>
  </si>
  <si>
    <t>НИКИТИНА Анна Алексеевна</t>
  </si>
  <si>
    <t>14.12.94 кмс</t>
  </si>
  <si>
    <t>ЦФО Брянская Брянск Д</t>
  </si>
  <si>
    <t>Сидорко НП</t>
  </si>
  <si>
    <t>БРАТЧЕНКО Виолетта Анатольевна</t>
  </si>
  <si>
    <t>14.07.93 кмс</t>
  </si>
  <si>
    <t>Терешок АА Фукс АИ</t>
  </si>
  <si>
    <t>НОСКОВА Татьяна Валерьевна</t>
  </si>
  <si>
    <t>06.03.94 кмс</t>
  </si>
  <si>
    <t>СЗФО Р. Коми Усинск МО</t>
  </si>
  <si>
    <t>Поликарпова НЮ</t>
  </si>
  <si>
    <t>МИРОШКИНА Светлана Сергеевна</t>
  </si>
  <si>
    <t>14.04ю94 кмс</t>
  </si>
  <si>
    <t>СФО Алтайский Барнаул МО</t>
  </si>
  <si>
    <t>Тихонова СЛ</t>
  </si>
  <si>
    <t>БИКБОВА Диана Маратовна</t>
  </si>
  <si>
    <t>25.09.93 кмс</t>
  </si>
  <si>
    <t>ПФО Татарстан Казань МО</t>
  </si>
  <si>
    <t>Антонова ЕП</t>
  </si>
  <si>
    <t>ЕГОРОВА Валерия Анатольевна</t>
  </si>
  <si>
    <t>21.05.92 кмс</t>
  </si>
  <si>
    <t>СЗФО Новгородская  В.Новгород МО</t>
  </si>
  <si>
    <t>Эрвиц СГ</t>
  </si>
  <si>
    <t>КУЛИКОВА Екатерина Петровна</t>
  </si>
  <si>
    <t>18.04.92  кмс</t>
  </si>
  <si>
    <t>Москва МКС</t>
  </si>
  <si>
    <t>069977</t>
  </si>
  <si>
    <t>Абдуллаев РА  Шмаков ОВ</t>
  </si>
  <si>
    <t>СИВЕНКОВА Светлана Ивановна</t>
  </si>
  <si>
    <t>22.09.93 кмс</t>
  </si>
  <si>
    <t>ЦФО Брянская Брянск ЮР</t>
  </si>
  <si>
    <t>Северюхина ОМ</t>
  </si>
  <si>
    <t>АГЕЕВА Татьяна Андреевна</t>
  </si>
  <si>
    <t>04.06.93 кмс</t>
  </si>
  <si>
    <t>МоскваС-70  МКС</t>
  </si>
  <si>
    <t>Поперно АА Ходырев АН</t>
  </si>
  <si>
    <t>СУХОПАРОВА Екатерина Леонидовна</t>
  </si>
  <si>
    <t>06.04.92 кмс</t>
  </si>
  <si>
    <t>ЦФО Смоленская Смоленск МО</t>
  </si>
  <si>
    <t>Катцин ЮП</t>
  </si>
  <si>
    <t>в.к.   68       кг.</t>
  </si>
  <si>
    <t>0</t>
  </si>
  <si>
    <t>3'50''</t>
  </si>
  <si>
    <t>3'17''</t>
  </si>
  <si>
    <t>1'9''</t>
  </si>
  <si>
    <t>17''</t>
  </si>
  <si>
    <t>2'26''</t>
  </si>
  <si>
    <t>3'57''</t>
  </si>
  <si>
    <t>2'40''</t>
  </si>
  <si>
    <t>57''</t>
  </si>
  <si>
    <t>3'3''</t>
  </si>
  <si>
    <t>3'18''</t>
  </si>
  <si>
    <t>22''</t>
  </si>
  <si>
    <t>2'50''</t>
  </si>
  <si>
    <t>3^1</t>
  </si>
  <si>
    <t>4^0</t>
  </si>
  <si>
    <t>5-6</t>
  </si>
  <si>
    <t>7-8</t>
  </si>
  <si>
    <t>9-12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</si>
</sst>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sz val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4"/>
      <color indexed="9"/>
      <name val="Arial"/>
      <family val="2"/>
    </font>
    <font>
      <u val="single"/>
      <sz val="10"/>
      <color indexed="36"/>
      <name val="Arial"/>
      <family val="0"/>
    </font>
    <font>
      <b/>
      <i/>
      <sz val="11"/>
      <name val="Arial"/>
      <family val="2"/>
    </font>
    <font>
      <b/>
      <i/>
      <sz val="13"/>
      <name val="BrushScriptUkrain"/>
      <family val="1"/>
    </font>
    <font>
      <b/>
      <sz val="16"/>
      <color indexed="10"/>
      <name val="CyrillicOld"/>
      <family val="0"/>
    </font>
    <font>
      <b/>
      <i/>
      <sz val="12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b/>
      <sz val="12"/>
      <name val="BrushScriptUkrain"/>
      <family val="0"/>
    </font>
    <font>
      <sz val="10"/>
      <color indexed="9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2" fillId="21" borderId="7" applyNumberFormat="0" applyAlignment="0" applyProtection="0"/>
    <xf numFmtId="0" fontId="21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01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49" fontId="0" fillId="21" borderId="10" xfId="0" applyNumberFormat="1" applyFont="1" applyFill="1" applyBorder="1" applyAlignment="1">
      <alignment horizontal="center"/>
    </xf>
    <xf numFmtId="49" fontId="0" fillId="21" borderId="11" xfId="0" applyNumberFormat="1" applyFont="1" applyFill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1" fillId="0" borderId="13" xfId="42" applyNumberFormat="1" applyFont="1" applyBorder="1" applyAlignment="1" applyProtection="1">
      <alignment horizontal="center"/>
      <protection/>
    </xf>
    <xf numFmtId="49" fontId="1" fillId="21" borderId="14" xfId="0" applyNumberFormat="1" applyFont="1" applyFill="1" applyBorder="1" applyAlignment="1">
      <alignment horizontal="center"/>
    </xf>
    <xf numFmtId="49" fontId="0" fillId="0" borderId="11" xfId="42" applyNumberFormat="1" applyFont="1" applyBorder="1" applyAlignment="1" applyProtection="1">
      <alignment horizontal="center"/>
      <protection/>
    </xf>
    <xf numFmtId="49" fontId="0" fillId="21" borderId="12" xfId="0" applyNumberFormat="1" applyFont="1" applyFill="1" applyBorder="1" applyAlignment="1">
      <alignment horizontal="center"/>
    </xf>
    <xf numFmtId="49" fontId="0" fillId="21" borderId="13" xfId="0" applyNumberFormat="1" applyFont="1" applyFill="1" applyBorder="1" applyAlignment="1">
      <alignment horizontal="center"/>
    </xf>
    <xf numFmtId="49" fontId="0" fillId="0" borderId="15" xfId="42" applyNumberFormat="1" applyFont="1" applyBorder="1" applyAlignment="1" applyProtection="1">
      <alignment horizontal="center"/>
      <protection/>
    </xf>
    <xf numFmtId="49" fontId="0" fillId="21" borderId="15" xfId="0" applyNumberFormat="1" applyFont="1" applyFill="1" applyBorder="1" applyAlignment="1">
      <alignment horizontal="center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0" fillId="0" borderId="16" xfId="0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 horizontal="center"/>
    </xf>
    <xf numFmtId="49" fontId="2" fillId="0" borderId="0" xfId="42" applyNumberFormat="1" applyFont="1" applyBorder="1" applyAlignment="1" applyProtection="1">
      <alignment horizontal="center"/>
      <protection/>
    </xf>
    <xf numFmtId="0" fontId="0" fillId="0" borderId="0" xfId="42" applyFont="1" applyBorder="1" applyAlignment="1" applyProtection="1">
      <alignment vertical="center" wrapText="1"/>
      <protection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21" borderId="10" xfId="0" applyNumberFormat="1" applyFont="1" applyFill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13" xfId="42" applyNumberFormat="1" applyFont="1" applyBorder="1" applyAlignment="1" applyProtection="1">
      <alignment horizontal="center"/>
      <protection/>
    </xf>
    <xf numFmtId="0" fontId="1" fillId="21" borderId="14" xfId="0" applyNumberFormat="1" applyFont="1" applyFill="1" applyBorder="1" applyAlignment="1">
      <alignment horizontal="center"/>
    </xf>
    <xf numFmtId="0" fontId="0" fillId="21" borderId="12" xfId="0" applyNumberFormat="1" applyFont="1" applyFill="1" applyBorder="1" applyAlignment="1">
      <alignment horizontal="center"/>
    </xf>
    <xf numFmtId="0" fontId="1" fillId="0" borderId="14" xfId="42" applyNumberFormat="1" applyFont="1" applyBorder="1" applyAlignment="1" applyProtection="1">
      <alignment horizontal="center"/>
      <protection/>
    </xf>
    <xf numFmtId="0" fontId="0" fillId="21" borderId="13" xfId="0" applyNumberFormat="1" applyFont="1" applyFill="1" applyBorder="1" applyAlignment="1">
      <alignment horizontal="center"/>
    </xf>
    <xf numFmtId="0" fontId="0" fillId="0" borderId="15" xfId="42" applyNumberFormat="1" applyFont="1" applyBorder="1" applyAlignment="1" applyProtection="1">
      <alignment horizontal="center"/>
      <protection/>
    </xf>
    <xf numFmtId="0" fontId="0" fillId="0" borderId="21" xfId="42" applyNumberFormat="1" applyFont="1" applyBorder="1" applyAlignment="1" applyProtection="1">
      <alignment horizontal="center"/>
      <protection/>
    </xf>
    <xf numFmtId="0" fontId="0" fillId="21" borderId="15" xfId="0" applyNumberFormat="1" applyFont="1" applyFill="1" applyBorder="1" applyAlignment="1">
      <alignment horizontal="center"/>
    </xf>
    <xf numFmtId="0" fontId="0" fillId="21" borderId="0" xfId="0" applyNumberFormat="1" applyFont="1" applyFill="1" applyBorder="1" applyAlignment="1">
      <alignment horizontal="center"/>
    </xf>
    <xf numFmtId="0" fontId="0" fillId="0" borderId="22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1" fillId="0" borderId="23" xfId="42" applyNumberFormat="1" applyFont="1" applyBorder="1" applyAlignment="1" applyProtection="1">
      <alignment horizontal="center"/>
      <protection/>
    </xf>
    <xf numFmtId="0" fontId="1" fillId="0" borderId="24" xfId="0" applyNumberFormat="1" applyFont="1" applyBorder="1" applyAlignment="1">
      <alignment horizontal="center"/>
    </xf>
    <xf numFmtId="0" fontId="0" fillId="0" borderId="25" xfId="42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>
      <alignment horizontal="center"/>
    </xf>
    <xf numFmtId="0" fontId="4" fillId="0" borderId="21" xfId="42" applyNumberFormat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0" fillId="0" borderId="13" xfId="0" applyNumberFormat="1" applyBorder="1" applyAlignment="1">
      <alignment horizontal="center"/>
    </xf>
    <xf numFmtId="0" fontId="0" fillId="0" borderId="27" xfId="0" applyNumberForma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0" fontId="0" fillId="0" borderId="28" xfId="0" applyNumberFormat="1" applyBorder="1" applyAlignment="1">
      <alignment/>
    </xf>
    <xf numFmtId="0" fontId="1" fillId="0" borderId="0" xfId="42" applyFont="1" applyAlignment="1" applyProtection="1">
      <alignment/>
      <protection/>
    </xf>
    <xf numFmtId="0" fontId="2" fillId="0" borderId="0" xfId="0" applyFont="1" applyAlignment="1">
      <alignment/>
    </xf>
    <xf numFmtId="0" fontId="1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42" applyFont="1" applyFill="1" applyBorder="1" applyAlignment="1" applyProtection="1">
      <alignment horizontal="center" vertical="center" wrapText="1"/>
      <protection/>
    </xf>
    <xf numFmtId="0" fontId="12" fillId="0" borderId="0" xfId="42" applyNumberFormat="1" applyFont="1" applyFill="1" applyBorder="1" applyAlignment="1" applyProtection="1">
      <alignment horizontal="center" vertical="center" wrapText="1"/>
      <protection/>
    </xf>
    <xf numFmtId="0" fontId="12" fillId="0" borderId="10" xfId="42" applyNumberFormat="1" applyFont="1" applyFill="1" applyBorder="1" applyAlignment="1" applyProtection="1">
      <alignment horizontal="center" vertical="center" wrapText="1"/>
      <protection/>
    </xf>
    <xf numFmtId="0" fontId="12" fillId="0" borderId="29" xfId="42" applyNumberFormat="1" applyFont="1" applyFill="1" applyBorder="1" applyAlignment="1" applyProtection="1">
      <alignment horizontal="center" vertical="center" wrapText="1"/>
      <protection/>
    </xf>
    <xf numFmtId="0" fontId="1" fillId="0" borderId="29" xfId="0" applyNumberFormat="1" applyFont="1" applyBorder="1" applyAlignment="1">
      <alignment horizontal="center"/>
    </xf>
    <xf numFmtId="0" fontId="0" fillId="0" borderId="30" xfId="0" applyNumberFormat="1" applyBorder="1" applyAlignment="1">
      <alignment horizontal="center"/>
    </xf>
    <xf numFmtId="0" fontId="13" fillId="0" borderId="0" xfId="42" applyFont="1" applyBorder="1" applyAlignment="1" applyProtection="1">
      <alignment vertical="center" wrapText="1"/>
      <protection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Alignment="1">
      <alignment horizontal="right"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Fill="1" applyBorder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1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3" fillId="21" borderId="0" xfId="0" applyFont="1" applyFill="1" applyBorder="1" applyAlignment="1">
      <alignment horizontal="center"/>
    </xf>
    <xf numFmtId="0" fontId="5" fillId="0" borderId="22" xfId="42" applyFont="1" applyBorder="1" applyAlignment="1" applyProtection="1">
      <alignment horizontal="center"/>
      <protection/>
    </xf>
    <xf numFmtId="0" fontId="5" fillId="0" borderId="0" xfId="42" applyFont="1" applyBorder="1" applyAlignment="1" applyProtection="1">
      <alignment horizontal="center"/>
      <protection/>
    </xf>
    <xf numFmtId="0" fontId="5" fillId="0" borderId="31" xfId="0" applyFont="1" applyBorder="1" applyAlignment="1">
      <alignment horizontal="center"/>
    </xf>
    <xf numFmtId="0" fontId="3" fillId="21" borderId="11" xfId="0" applyFont="1" applyFill="1" applyBorder="1" applyAlignment="1">
      <alignment horizontal="center"/>
    </xf>
    <xf numFmtId="0" fontId="3" fillId="0" borderId="12" xfId="42" applyFont="1" applyBorder="1" applyAlignment="1" applyProtection="1">
      <alignment horizontal="center"/>
      <protection/>
    </xf>
    <xf numFmtId="0" fontId="3" fillId="0" borderId="11" xfId="42" applyFont="1" applyBorder="1" applyAlignment="1" applyProtection="1">
      <alignment horizontal="center"/>
      <protection/>
    </xf>
    <xf numFmtId="0" fontId="3" fillId="0" borderId="32" xfId="0" applyFont="1" applyBorder="1" applyAlignment="1">
      <alignment horizontal="center"/>
    </xf>
    <xf numFmtId="0" fontId="5" fillId="0" borderId="13" xfId="42" applyFont="1" applyBorder="1" applyAlignment="1" applyProtection="1">
      <alignment horizontal="center"/>
      <protection/>
    </xf>
    <xf numFmtId="0" fontId="5" fillId="21" borderId="14" xfId="0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33" xfId="42" applyFont="1" applyBorder="1" applyAlignment="1" applyProtection="1">
      <alignment horizontal="center"/>
      <protection/>
    </xf>
    <xf numFmtId="0" fontId="3" fillId="21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34" xfId="42" applyFont="1" applyBorder="1" applyAlignment="1" applyProtection="1">
      <alignment horizontal="center"/>
      <protection/>
    </xf>
    <xf numFmtId="0" fontId="5" fillId="0" borderId="13" xfId="42" applyFont="1" applyFill="1" applyBorder="1" applyAlignment="1" applyProtection="1">
      <alignment horizontal="center"/>
      <protection/>
    </xf>
    <xf numFmtId="0" fontId="5" fillId="0" borderId="14" xfId="0" applyFont="1" applyFill="1" applyBorder="1" applyAlignment="1">
      <alignment horizontal="center"/>
    </xf>
    <xf numFmtId="0" fontId="5" fillId="21" borderId="13" xfId="0" applyFont="1" applyFill="1" applyBorder="1" applyAlignment="1">
      <alignment horizontal="center"/>
    </xf>
    <xf numFmtId="0" fontId="5" fillId="0" borderId="33" xfId="42" applyFont="1" applyFill="1" applyBorder="1" applyAlignment="1" applyProtection="1">
      <alignment horizontal="center"/>
      <protection/>
    </xf>
    <xf numFmtId="0" fontId="3" fillId="0" borderId="11" xfId="42" applyFont="1" applyFill="1" applyBorder="1" applyAlignment="1" applyProtection="1">
      <alignment horizontal="center"/>
      <protection/>
    </xf>
    <xf numFmtId="0" fontId="3" fillId="0" borderId="12" xfId="0" applyFont="1" applyFill="1" applyBorder="1" applyAlignment="1">
      <alignment horizontal="center"/>
    </xf>
    <xf numFmtId="0" fontId="3" fillId="0" borderId="34" xfId="42" applyFont="1" applyFill="1" applyBorder="1" applyAlignment="1" applyProtection="1">
      <alignment horizontal="center"/>
      <protection/>
    </xf>
    <xf numFmtId="0" fontId="3" fillId="0" borderId="15" xfId="0" applyFont="1" applyFill="1" applyBorder="1" applyAlignment="1">
      <alignment horizontal="center"/>
    </xf>
    <xf numFmtId="0" fontId="3" fillId="0" borderId="21" xfId="42" applyFont="1" applyFill="1" applyBorder="1" applyAlignment="1" applyProtection="1">
      <alignment horizontal="center"/>
      <protection/>
    </xf>
    <xf numFmtId="0" fontId="3" fillId="0" borderId="15" xfId="42" applyFont="1" applyFill="1" applyBorder="1" applyAlignment="1" applyProtection="1">
      <alignment horizontal="center"/>
      <protection/>
    </xf>
    <xf numFmtId="0" fontId="3" fillId="21" borderId="35" xfId="0" applyFont="1" applyFill="1" applyBorder="1" applyAlignment="1">
      <alignment horizontal="center"/>
    </xf>
    <xf numFmtId="0" fontId="3" fillId="21" borderId="36" xfId="0" applyFont="1" applyFill="1" applyBorder="1" applyAlignment="1">
      <alignment horizontal="center"/>
    </xf>
    <xf numFmtId="0" fontId="5" fillId="0" borderId="20" xfId="42" applyFont="1" applyBorder="1" applyAlignment="1" applyProtection="1">
      <alignment horizontal="center"/>
      <protection/>
    </xf>
    <xf numFmtId="0" fontId="5" fillId="0" borderId="10" xfId="42" applyFont="1" applyBorder="1" applyAlignment="1" applyProtection="1">
      <alignment horizontal="center"/>
      <protection/>
    </xf>
    <xf numFmtId="0" fontId="5" fillId="0" borderId="37" xfId="0" applyFont="1" applyBorder="1" applyAlignment="1">
      <alignment horizontal="center"/>
    </xf>
    <xf numFmtId="0" fontId="3" fillId="21" borderId="25" xfId="0" applyFont="1" applyFill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5" fillId="0" borderId="23" xfId="42" applyFont="1" applyBorder="1" applyAlignment="1" applyProtection="1">
      <alignment horizontal="center"/>
      <protection/>
    </xf>
    <xf numFmtId="0" fontId="5" fillId="0" borderId="39" xfId="42" applyFont="1" applyBorder="1" applyAlignment="1" applyProtection="1">
      <alignment horizontal="center"/>
      <protection/>
    </xf>
    <xf numFmtId="0" fontId="3" fillId="0" borderId="25" xfId="42" applyFont="1" applyBorder="1" applyAlignment="1" applyProtection="1">
      <alignment horizontal="center"/>
      <protection/>
    </xf>
    <xf numFmtId="0" fontId="3" fillId="0" borderId="40" xfId="42" applyFont="1" applyBorder="1" applyAlignment="1" applyProtection="1">
      <alignment horizontal="center"/>
      <protection/>
    </xf>
    <xf numFmtId="0" fontId="5" fillId="0" borderId="23" xfId="42" applyFont="1" applyFill="1" applyBorder="1" applyAlignment="1" applyProtection="1">
      <alignment horizontal="center"/>
      <protection/>
    </xf>
    <xf numFmtId="0" fontId="5" fillId="0" borderId="39" xfId="42" applyFont="1" applyFill="1" applyBorder="1" applyAlignment="1" applyProtection="1">
      <alignment horizontal="center"/>
      <protection/>
    </xf>
    <xf numFmtId="0" fontId="3" fillId="0" borderId="25" xfId="42" applyFont="1" applyFill="1" applyBorder="1" applyAlignment="1" applyProtection="1">
      <alignment horizontal="center"/>
      <protection/>
    </xf>
    <xf numFmtId="0" fontId="3" fillId="0" borderId="40" xfId="42" applyFont="1" applyFill="1" applyBorder="1" applyAlignment="1" applyProtection="1">
      <alignment horizontal="center"/>
      <protection/>
    </xf>
    <xf numFmtId="0" fontId="3" fillId="21" borderId="38" xfId="0" applyFont="1" applyFill="1" applyBorder="1" applyAlignment="1">
      <alignment horizontal="center"/>
    </xf>
    <xf numFmtId="0" fontId="3" fillId="0" borderId="41" xfId="0" applyFont="1" applyFill="1" applyBorder="1" applyAlignment="1">
      <alignment horizontal="center"/>
    </xf>
    <xf numFmtId="0" fontId="3" fillId="21" borderId="42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21" xfId="42" applyNumberFormat="1" applyFont="1" applyBorder="1" applyAlignment="1" applyProtection="1">
      <alignment horizontal="center"/>
      <protection/>
    </xf>
    <xf numFmtId="0" fontId="5" fillId="0" borderId="13" xfId="0" applyFont="1" applyFill="1" applyBorder="1" applyAlignment="1">
      <alignment horizontal="center"/>
    </xf>
    <xf numFmtId="0" fontId="5" fillId="0" borderId="14" xfId="42" applyFont="1" applyFill="1" applyBorder="1" applyAlignment="1" applyProtection="1">
      <alignment horizontal="center"/>
      <protection/>
    </xf>
    <xf numFmtId="0" fontId="5" fillId="21" borderId="32" xfId="0" applyFont="1" applyFill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20" fontId="0" fillId="0" borderId="44" xfId="0" applyNumberFormat="1" applyBorder="1" applyAlignment="1">
      <alignment horizontal="center"/>
    </xf>
    <xf numFmtId="0" fontId="15" fillId="0" borderId="29" xfId="0" applyFont="1" applyBorder="1" applyAlignment="1">
      <alignment horizontal="center" vertical="center" wrapText="1"/>
    </xf>
    <xf numFmtId="0" fontId="13" fillId="0" borderId="0" xfId="42" applyFont="1" applyBorder="1" applyAlignment="1" applyProtection="1">
      <alignment horizontal="center" vertical="center" wrapText="1"/>
      <protection/>
    </xf>
    <xf numFmtId="0" fontId="2" fillId="0" borderId="0" xfId="42" applyFont="1" applyBorder="1" applyAlignment="1" applyProtection="1">
      <alignment horizontal="right" vertical="center" wrapText="1"/>
      <protection/>
    </xf>
    <xf numFmtId="0" fontId="2" fillId="0" borderId="45" xfId="42" applyFont="1" applyBorder="1" applyAlignment="1" applyProtection="1">
      <alignment horizontal="right" vertical="center" wrapText="1"/>
      <protection/>
    </xf>
    <xf numFmtId="0" fontId="2" fillId="4" borderId="46" xfId="42" applyNumberFormat="1" applyFont="1" applyFill="1" applyBorder="1" applyAlignment="1" applyProtection="1">
      <alignment horizontal="center" vertical="center" wrapText="1"/>
      <protection/>
    </xf>
    <xf numFmtId="0" fontId="2" fillId="4" borderId="47" xfId="42" applyNumberFormat="1" applyFont="1" applyFill="1" applyBorder="1" applyAlignment="1" applyProtection="1">
      <alignment horizontal="center" vertical="center" wrapText="1"/>
      <protection/>
    </xf>
    <xf numFmtId="0" fontId="2" fillId="4" borderId="48" xfId="42" applyNumberFormat="1" applyFont="1" applyFill="1" applyBorder="1" applyAlignment="1" applyProtection="1">
      <alignment horizontal="center" vertical="center" wrapText="1"/>
      <protection/>
    </xf>
    <xf numFmtId="49" fontId="5" fillId="0" borderId="49" xfId="0" applyNumberFormat="1" applyFont="1" applyFill="1" applyBorder="1" applyAlignment="1">
      <alignment horizontal="center" vertical="center" wrapText="1"/>
    </xf>
    <xf numFmtId="0" fontId="8" fillId="0" borderId="49" xfId="0" applyFont="1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3" fillId="0" borderId="49" xfId="0" applyFont="1" applyFill="1" applyBorder="1" applyAlignment="1">
      <alignment horizontal="left" vertical="center" wrapText="1"/>
    </xf>
    <xf numFmtId="0" fontId="20" fillId="0" borderId="49" xfId="0" applyFont="1" applyFill="1" applyBorder="1" applyAlignment="1">
      <alignment horizontal="left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0" fillId="0" borderId="0" xfId="42" applyFont="1" applyBorder="1" applyAlignment="1" applyProtection="1">
      <alignment horizontal="center" vertical="center" wrapText="1"/>
      <protection/>
    </xf>
    <xf numFmtId="0" fontId="0" fillId="0" borderId="45" xfId="42" applyFont="1" applyBorder="1" applyAlignment="1" applyProtection="1">
      <alignment horizontal="center" vertical="center" wrapText="1"/>
      <protection/>
    </xf>
    <xf numFmtId="0" fontId="9" fillId="24" borderId="46" xfId="0" applyFont="1" applyFill="1" applyBorder="1" applyAlignment="1">
      <alignment horizontal="center" vertical="center"/>
    </xf>
    <xf numFmtId="0" fontId="9" fillId="24" borderId="48" xfId="0" applyFont="1" applyFill="1" applyBorder="1" applyAlignment="1">
      <alignment horizontal="center" vertical="center"/>
    </xf>
    <xf numFmtId="0" fontId="1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7" fillId="25" borderId="36" xfId="0" applyFont="1" applyFill="1" applyBorder="1" applyAlignment="1">
      <alignment horizontal="center" vertical="center"/>
    </xf>
    <xf numFmtId="0" fontId="17" fillId="25" borderId="50" xfId="0" applyFont="1" applyFill="1" applyBorder="1" applyAlignment="1">
      <alignment horizontal="center" vertical="center"/>
    </xf>
    <xf numFmtId="0" fontId="17" fillId="25" borderId="41" xfId="0" applyFont="1" applyFill="1" applyBorder="1" applyAlignment="1">
      <alignment horizontal="center" vertical="center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7" fillId="26" borderId="36" xfId="0" applyFont="1" applyFill="1" applyBorder="1" applyAlignment="1">
      <alignment horizontal="center" vertical="center"/>
    </xf>
    <xf numFmtId="0" fontId="17" fillId="26" borderId="50" xfId="0" applyFont="1" applyFill="1" applyBorder="1" applyAlignment="1">
      <alignment horizontal="center" vertical="center"/>
    </xf>
    <xf numFmtId="0" fontId="17" fillId="26" borderId="41" xfId="0" applyFont="1" applyFill="1" applyBorder="1" applyAlignment="1">
      <alignment horizontal="center" vertical="center"/>
    </xf>
    <xf numFmtId="0" fontId="14" fillId="27" borderId="46" xfId="42" applyFont="1" applyFill="1" applyBorder="1" applyAlignment="1" applyProtection="1">
      <alignment horizontal="center" vertical="center" wrapText="1"/>
      <protection/>
    </xf>
    <xf numFmtId="0" fontId="14" fillId="27" borderId="47" xfId="42" applyFont="1" applyFill="1" applyBorder="1" applyAlignment="1" applyProtection="1">
      <alignment horizontal="center" vertical="center" wrapText="1"/>
      <protection/>
    </xf>
    <xf numFmtId="0" fontId="14" fillId="27" borderId="48" xfId="42" applyFont="1" applyFill="1" applyBorder="1" applyAlignment="1" applyProtection="1">
      <alignment horizontal="center" vertical="center" wrapText="1"/>
      <protection/>
    </xf>
    <xf numFmtId="0" fontId="0" fillId="0" borderId="10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9" fillId="26" borderId="46" xfId="42" applyFont="1" applyFill="1" applyBorder="1" applyAlignment="1" applyProtection="1">
      <alignment horizontal="center" vertical="center"/>
      <protection/>
    </xf>
    <xf numFmtId="0" fontId="9" fillId="26" borderId="47" xfId="42" applyFont="1" applyFill="1" applyBorder="1" applyAlignment="1" applyProtection="1">
      <alignment horizontal="center" vertical="center"/>
      <protection/>
    </xf>
    <xf numFmtId="0" fontId="9" fillId="26" borderId="48" xfId="42" applyFont="1" applyFill="1" applyBorder="1" applyAlignment="1" applyProtection="1">
      <alignment horizontal="center" vertical="center"/>
      <protection/>
    </xf>
    <xf numFmtId="0" fontId="17" fillId="17" borderId="36" xfId="0" applyFont="1" applyFill="1" applyBorder="1" applyAlignment="1">
      <alignment horizontal="center" vertical="center"/>
    </xf>
    <xf numFmtId="0" fontId="17" fillId="17" borderId="50" xfId="0" applyFont="1" applyFill="1" applyBorder="1" applyAlignment="1">
      <alignment horizontal="center" vertical="center"/>
    </xf>
    <xf numFmtId="0" fontId="17" fillId="17" borderId="41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 wrapText="1"/>
    </xf>
    <xf numFmtId="0" fontId="1" fillId="0" borderId="52" xfId="0" applyFont="1" applyFill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9" fillId="24" borderId="47" xfId="0" applyFont="1" applyFill="1" applyBorder="1" applyAlignment="1">
      <alignment horizontal="center" vertical="center"/>
    </xf>
    <xf numFmtId="0" fontId="0" fillId="0" borderId="53" xfId="0" applyNumberFormat="1" applyFont="1" applyBorder="1" applyAlignment="1">
      <alignment horizontal="center" vertical="center" wrapText="1"/>
    </xf>
    <xf numFmtId="0" fontId="0" fillId="0" borderId="54" xfId="0" applyNumberFormat="1" applyFont="1" applyBorder="1" applyAlignment="1">
      <alignment horizontal="center" vertical="center" wrapText="1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5" xfId="0" applyFont="1" applyBorder="1" applyAlignment="1">
      <alignment horizontal="center" vertical="center" wrapText="1"/>
    </xf>
    <xf numFmtId="0" fontId="3" fillId="0" borderId="54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9" fillId="4" borderId="46" xfId="42" applyNumberFormat="1" applyFont="1" applyFill="1" applyBorder="1" applyAlignment="1" applyProtection="1">
      <alignment horizontal="center" vertical="center" wrapText="1"/>
      <protection/>
    </xf>
    <xf numFmtId="0" fontId="19" fillId="4" borderId="47" xfId="42" applyNumberFormat="1" applyFont="1" applyFill="1" applyBorder="1" applyAlignment="1" applyProtection="1">
      <alignment horizontal="center" vertical="center" wrapText="1"/>
      <protection/>
    </xf>
    <xf numFmtId="0" fontId="19" fillId="4" borderId="48" xfId="42" applyNumberFormat="1" applyFont="1" applyFill="1" applyBorder="1" applyAlignment="1" applyProtection="1">
      <alignment horizontal="center" vertical="center" wrapText="1"/>
      <protection/>
    </xf>
    <xf numFmtId="0" fontId="1" fillId="0" borderId="55" xfId="0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horizontal="center" vertical="center" wrapText="1"/>
    </xf>
    <xf numFmtId="0" fontId="3" fillId="0" borderId="51" xfId="0" applyFont="1" applyBorder="1" applyAlignment="1">
      <alignment horizontal="left" vertical="center" wrapText="1"/>
    </xf>
    <xf numFmtId="0" fontId="3" fillId="0" borderId="52" xfId="0" applyFont="1" applyBorder="1" applyAlignment="1">
      <alignment horizontal="left" vertical="center" wrapText="1"/>
    </xf>
    <xf numFmtId="0" fontId="3" fillId="0" borderId="58" xfId="0" applyFont="1" applyBorder="1" applyAlignment="1">
      <alignment horizontal="left" vertical="center" wrapText="1"/>
    </xf>
    <xf numFmtId="0" fontId="0" fillId="0" borderId="58" xfId="0" applyNumberFormat="1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left" vertical="center" wrapText="1"/>
    </xf>
    <xf numFmtId="0" fontId="3" fillId="0" borderId="60" xfId="0" applyFont="1" applyBorder="1" applyAlignment="1">
      <alignment horizontal="left" vertical="center" wrapText="1"/>
    </xf>
    <xf numFmtId="0" fontId="1" fillId="0" borderId="56" xfId="0" applyNumberFormat="1" applyFont="1" applyBorder="1" applyAlignment="1">
      <alignment horizontal="center" vertical="center" wrapText="1"/>
    </xf>
    <xf numFmtId="0" fontId="1" fillId="0" borderId="57" xfId="0" applyNumberFormat="1" applyFont="1" applyBorder="1" applyAlignment="1">
      <alignment horizontal="center" vertical="center" wrapText="1"/>
    </xf>
    <xf numFmtId="0" fontId="5" fillId="0" borderId="4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3" fillId="0" borderId="62" xfId="42" applyFont="1" applyBorder="1" applyAlignment="1" applyProtection="1">
      <alignment horizontal="left" vertical="center" wrapText="1"/>
      <protection/>
    </xf>
    <xf numFmtId="0" fontId="5" fillId="0" borderId="51" xfId="0" applyFont="1" applyBorder="1" applyAlignment="1">
      <alignment horizontal="left" vertical="center" wrapText="1"/>
    </xf>
    <xf numFmtId="0" fontId="3" fillId="0" borderId="59" xfId="42" applyFont="1" applyBorder="1" applyAlignment="1" applyProtection="1">
      <alignment horizontal="left" vertical="center" wrapText="1"/>
      <protection/>
    </xf>
    <xf numFmtId="0" fontId="5" fillId="0" borderId="63" xfId="0" applyFont="1" applyBorder="1" applyAlignment="1">
      <alignment horizontal="left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3" fillId="0" borderId="64" xfId="42" applyFont="1" applyBorder="1" applyAlignment="1" applyProtection="1">
      <alignment horizontal="left" vertical="center" wrapText="1"/>
      <protection/>
    </xf>
    <xf numFmtId="0" fontId="5" fillId="0" borderId="39" xfId="0" applyFont="1" applyBorder="1" applyAlignment="1">
      <alignment horizontal="left" vertical="center" wrapText="1"/>
    </xf>
    <xf numFmtId="0" fontId="3" fillId="0" borderId="60" xfId="42" applyFont="1" applyBorder="1" applyAlignment="1" applyProtection="1">
      <alignment horizontal="left" vertical="center" wrapText="1"/>
      <protection/>
    </xf>
    <xf numFmtId="0" fontId="5" fillId="0" borderId="60" xfId="0" applyFont="1" applyBorder="1" applyAlignment="1">
      <alignment horizontal="left" vertical="center" wrapText="1"/>
    </xf>
    <xf numFmtId="0" fontId="3" fillId="0" borderId="65" xfId="42" applyFont="1" applyBorder="1" applyAlignment="1" applyProtection="1">
      <alignment horizontal="left" vertical="center" wrapText="1"/>
      <protection/>
    </xf>
    <xf numFmtId="0" fontId="5" fillId="0" borderId="65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3" fillId="0" borderId="40" xfId="42" applyFont="1" applyBorder="1" applyAlignment="1" applyProtection="1">
      <alignment horizontal="left" vertical="center" wrapText="1"/>
      <protection/>
    </xf>
    <xf numFmtId="0" fontId="5" fillId="0" borderId="66" xfId="0" applyFont="1" applyBorder="1" applyAlignment="1">
      <alignment horizontal="left" vertical="center" wrapText="1"/>
    </xf>
    <xf numFmtId="0" fontId="3" fillId="0" borderId="62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5" fillId="0" borderId="45" xfId="0" applyFont="1" applyBorder="1" applyAlignment="1">
      <alignment horizontal="center" vertical="center" wrapText="1"/>
    </xf>
    <xf numFmtId="0" fontId="3" fillId="0" borderId="53" xfId="0" applyFont="1" applyBorder="1" applyAlignment="1">
      <alignment horizontal="left" vertical="center" wrapText="1"/>
    </xf>
    <xf numFmtId="0" fontId="3" fillId="0" borderId="67" xfId="0" applyFont="1" applyBorder="1" applyAlignment="1">
      <alignment horizontal="left" vertical="center" wrapText="1"/>
    </xf>
    <xf numFmtId="0" fontId="5" fillId="0" borderId="50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left" vertical="center" wrapText="1"/>
    </xf>
    <xf numFmtId="0" fontId="3" fillId="0" borderId="69" xfId="42" applyFont="1" applyBorder="1" applyAlignment="1" applyProtection="1">
      <alignment horizontal="left" vertical="center" wrapText="1"/>
      <protection/>
    </xf>
    <xf numFmtId="0" fontId="3" fillId="0" borderId="51" xfId="42" applyFont="1" applyBorder="1" applyAlignment="1" applyProtection="1">
      <alignment horizontal="left" vertical="center" wrapText="1"/>
      <protection/>
    </xf>
    <xf numFmtId="0" fontId="5" fillId="0" borderId="52" xfId="0" applyFont="1" applyBorder="1" applyAlignment="1">
      <alignment horizontal="left" vertical="center" wrapText="1"/>
    </xf>
    <xf numFmtId="0" fontId="1" fillId="0" borderId="54" xfId="0" applyFont="1" applyBorder="1" applyAlignment="1">
      <alignment horizontal="center" vertical="center" wrapText="1"/>
    </xf>
    <xf numFmtId="0" fontId="1" fillId="0" borderId="54" xfId="0" applyFont="1" applyFill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3" fillId="0" borderId="68" xfId="0" applyFont="1" applyBorder="1" applyAlignment="1">
      <alignment horizontal="left" vertical="center" wrapText="1"/>
    </xf>
    <xf numFmtId="0" fontId="0" fillId="0" borderId="60" xfId="0" applyFont="1" applyBorder="1" applyAlignment="1">
      <alignment horizontal="left" vertical="center" wrapText="1"/>
    </xf>
    <xf numFmtId="0" fontId="0" fillId="0" borderId="68" xfId="0" applyFont="1" applyBorder="1" applyAlignment="1">
      <alignment horizontal="left" vertical="center" wrapText="1"/>
    </xf>
    <xf numFmtId="0" fontId="0" fillId="0" borderId="54" xfId="0" applyFont="1" applyBorder="1" applyAlignment="1">
      <alignment horizontal="left" vertical="center" wrapText="1"/>
    </xf>
    <xf numFmtId="0" fontId="0" fillId="0" borderId="58" xfId="0" applyFont="1" applyBorder="1" applyAlignment="1">
      <alignment horizontal="left" vertical="center" wrapText="1"/>
    </xf>
    <xf numFmtId="0" fontId="0" fillId="0" borderId="69" xfId="0" applyFont="1" applyBorder="1" applyAlignment="1">
      <alignment horizontal="left" vertical="center" wrapText="1"/>
    </xf>
    <xf numFmtId="0" fontId="0" fillId="0" borderId="70" xfId="0" applyFont="1" applyBorder="1" applyAlignment="1">
      <alignment horizontal="left" vertical="center" wrapText="1"/>
    </xf>
    <xf numFmtId="49" fontId="0" fillId="0" borderId="0" xfId="0" applyNumberFormat="1" applyAlignment="1">
      <alignment horizontal="center"/>
    </xf>
    <xf numFmtId="0" fontId="0" fillId="0" borderId="59" xfId="0" applyFont="1" applyBorder="1" applyAlignment="1">
      <alignment horizontal="left" vertical="center" wrapText="1"/>
    </xf>
    <xf numFmtId="0" fontId="0" fillId="0" borderId="53" xfId="0" applyFont="1" applyBorder="1" applyAlignment="1">
      <alignment horizontal="left" vertical="center" wrapText="1"/>
    </xf>
    <xf numFmtId="0" fontId="3" fillId="26" borderId="49" xfId="0" applyFont="1" applyFill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0" fillId="0" borderId="49" xfId="42" applyFont="1" applyFill="1" applyBorder="1" applyAlignment="1" applyProtection="1">
      <alignment horizontal="left" vertical="center" wrapText="1"/>
      <protection/>
    </xf>
    <xf numFmtId="0" fontId="5" fillId="0" borderId="49" xfId="0" applyFont="1" applyBorder="1" applyAlignment="1">
      <alignment horizontal="center" vertical="center" wrapText="1"/>
    </xf>
    <xf numFmtId="0" fontId="3" fillId="17" borderId="49" xfId="0" applyFont="1" applyFill="1" applyBorder="1" applyAlignment="1">
      <alignment horizontal="center" vertical="center" wrapText="1"/>
    </xf>
    <xf numFmtId="49" fontId="5" fillId="0" borderId="49" xfId="0" applyNumberFormat="1" applyFont="1" applyBorder="1" applyAlignment="1">
      <alignment horizontal="center" vertical="center" wrapText="1"/>
    </xf>
    <xf numFmtId="49" fontId="3" fillId="0" borderId="49" xfId="0" applyNumberFormat="1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0" fillId="0" borderId="49" xfId="42" applyFont="1" applyFill="1" applyBorder="1" applyAlignment="1" applyProtection="1">
      <alignment horizontal="center" vertical="center" wrapText="1"/>
      <protection/>
    </xf>
    <xf numFmtId="0" fontId="8" fillId="0" borderId="54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49" xfId="0" applyBorder="1" applyAlignment="1">
      <alignment horizontal="center" vertical="center" wrapText="1"/>
    </xf>
    <xf numFmtId="0" fontId="3" fillId="0" borderId="71" xfId="0" applyFont="1" applyBorder="1" applyAlignment="1">
      <alignment horizontal="left" vertical="center" wrapText="1"/>
    </xf>
    <xf numFmtId="0" fontId="3" fillId="0" borderId="49" xfId="0" applyFont="1" applyBorder="1" applyAlignment="1">
      <alignment horizontal="left" vertical="center" wrapText="1"/>
    </xf>
    <xf numFmtId="0" fontId="3" fillId="0" borderId="49" xfId="0" applyFont="1" applyBorder="1" applyAlignment="1">
      <alignment vertical="center" wrapText="1"/>
    </xf>
    <xf numFmtId="0" fontId="3" fillId="0" borderId="22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4" fontId="3" fillId="0" borderId="49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42" applyFont="1" applyAlignment="1" applyProtection="1">
      <alignment horizontal="center" vertical="center" wrapText="1"/>
      <protection/>
    </xf>
    <xf numFmtId="0" fontId="2" fillId="0" borderId="0" xfId="42" applyFont="1" applyAlignment="1" applyProtection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3" fillId="0" borderId="14" xfId="42" applyFont="1" applyBorder="1" applyAlignment="1" applyProtection="1">
      <alignment horizontal="left" vertical="center" wrapText="1"/>
      <protection/>
    </xf>
    <xf numFmtId="0" fontId="3" fillId="0" borderId="12" xfId="42" applyFont="1" applyBorder="1" applyAlignment="1" applyProtection="1">
      <alignment horizontal="left" vertical="center" wrapText="1"/>
      <protection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0" xfId="42" applyFont="1" applyBorder="1" applyAlignment="1" applyProtection="1">
      <alignment horizontal="left" vertical="center" wrapText="1"/>
      <protection/>
    </xf>
    <xf numFmtId="0" fontId="3" fillId="0" borderId="21" xfId="42" applyFont="1" applyBorder="1" applyAlignment="1" applyProtection="1">
      <alignment horizontal="left" vertical="center" wrapText="1"/>
      <protection/>
    </xf>
    <xf numFmtId="0" fontId="5" fillId="0" borderId="21" xfId="0" applyFont="1" applyBorder="1" applyAlignment="1">
      <alignment horizontal="center" vertical="center" wrapText="1"/>
    </xf>
    <xf numFmtId="0" fontId="3" fillId="0" borderId="72" xfId="0" applyFont="1" applyBorder="1" applyAlignment="1">
      <alignment horizontal="center" vertical="center" wrapText="1"/>
    </xf>
    <xf numFmtId="0" fontId="3" fillId="0" borderId="49" xfId="42" applyFont="1" applyBorder="1" applyAlignment="1" applyProtection="1">
      <alignment horizontal="left" vertical="center" wrapText="1"/>
      <protection/>
    </xf>
    <xf numFmtId="0" fontId="5" fillId="0" borderId="49" xfId="0" applyFont="1" applyBorder="1" applyAlignment="1">
      <alignment horizontal="left" vertical="center" wrapText="1"/>
    </xf>
    <xf numFmtId="0" fontId="5" fillId="0" borderId="72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142875</xdr:rowOff>
    </xdr:from>
    <xdr:to>
      <xdr:col>1</xdr:col>
      <xdr:colOff>85725</xdr:colOff>
      <xdr:row>2</xdr:row>
      <xdr:rowOff>66675</xdr:rowOff>
    </xdr:to>
    <xdr:pic>
      <xdr:nvPicPr>
        <xdr:cNvPr id="1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42875"/>
          <a:ext cx="6953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38100</xdr:rowOff>
    </xdr:from>
    <xdr:to>
      <xdr:col>1</xdr:col>
      <xdr:colOff>352425</xdr:colOff>
      <xdr:row>1</xdr:row>
      <xdr:rowOff>314325</xdr:rowOff>
    </xdr:to>
    <xdr:pic>
      <xdr:nvPicPr>
        <xdr:cNvPr id="1" name="Picture 1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"/>
          <a:ext cx="7143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104775</xdr:rowOff>
    </xdr:from>
    <xdr:to>
      <xdr:col>1</xdr:col>
      <xdr:colOff>276225</xdr:colOff>
      <xdr:row>1</xdr:row>
      <xdr:rowOff>142875</xdr:rowOff>
    </xdr:to>
    <xdr:pic>
      <xdr:nvPicPr>
        <xdr:cNvPr id="2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04775"/>
          <a:ext cx="5715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6&#1096;&#109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102;&#1085;&#1080;&#1086;&#1088;&#1099;%202012%20&#1050;&#1089;&#1090;&#1086;&#1074;&#1086;\&#1078;&#1077;&#1085;\&#1055;&#1056;&#1054;&#1058;&#1054;&#1050;&#1054;&#1051;&#1067;\&#1056;&#1077;&#1075;&#1080;&#1089;&#1090;&#1088;&#1072;&#1094;&#1080;&#1103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-ция"/>
      <sheetName val="40кг"/>
      <sheetName val="42кг"/>
      <sheetName val="45кг"/>
      <sheetName val="48кг"/>
      <sheetName val="51кг"/>
      <sheetName val="55кг"/>
      <sheetName val="59кг"/>
      <sheetName val="63кг"/>
      <sheetName val="68кг"/>
      <sheetName val="73кг"/>
      <sheetName val="78кг"/>
      <sheetName val="+78кг"/>
      <sheetName val="Пр40"/>
      <sheetName val="Пр42"/>
      <sheetName val="Пр45"/>
      <sheetName val="Пр48"/>
      <sheetName val="Пр51"/>
      <sheetName val="Пр55"/>
      <sheetName val="Пр59"/>
      <sheetName val="Пр63"/>
      <sheetName val="Пр68"/>
      <sheetName val="Пр73"/>
      <sheetName val="Пр78"/>
      <sheetName val="Пр+78"/>
      <sheetName val="ком"/>
      <sheetName val="ком.рез"/>
    </sheetNames>
    <sheetDataSet>
      <sheetData sheetId="8">
        <row r="1">
          <cell r="B1" t="str">
            <v>жеребьевка</v>
          </cell>
          <cell r="C1" t="str">
            <v>Ф И О</v>
          </cell>
          <cell r="D1" t="str">
            <v>год рожд</v>
          </cell>
          <cell r="E1" t="str">
            <v>разряд</v>
          </cell>
          <cell r="F1" t="str">
            <v>Субъект РФ (территрия)</v>
          </cell>
        </row>
        <row r="3">
          <cell r="C3">
            <v>0</v>
          </cell>
          <cell r="D3">
            <v>0</v>
          </cell>
          <cell r="E3">
            <v>0</v>
          </cell>
          <cell r="F3">
            <v>0</v>
          </cell>
        </row>
        <row r="4">
          <cell r="C4">
            <v>0</v>
          </cell>
          <cell r="D4">
            <v>0</v>
          </cell>
          <cell r="E4">
            <v>0</v>
          </cell>
          <cell r="F4">
            <v>0</v>
          </cell>
        </row>
        <row r="5">
          <cell r="C5">
            <v>0</v>
          </cell>
          <cell r="D5">
            <v>0</v>
          </cell>
          <cell r="E5">
            <v>0</v>
          </cell>
          <cell r="F5">
            <v>0</v>
          </cell>
        </row>
        <row r="6">
          <cell r="C6">
            <v>0</v>
          </cell>
          <cell r="D6">
            <v>0</v>
          </cell>
          <cell r="E6">
            <v>0</v>
          </cell>
          <cell r="F6">
            <v>0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</row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C22">
            <v>0</v>
          </cell>
          <cell r="D22">
            <v>0</v>
          </cell>
          <cell r="E22">
            <v>0</v>
          </cell>
          <cell r="F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2">
          <cell r="C32">
            <v>0</v>
          </cell>
          <cell r="D32">
            <v>0</v>
          </cell>
          <cell r="E32">
            <v>0</v>
          </cell>
          <cell r="F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37">
          <cell r="C37">
            <v>0</v>
          </cell>
          <cell r="D37">
            <v>0</v>
          </cell>
          <cell r="E37">
            <v>0</v>
          </cell>
          <cell r="F37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0</v>
          </cell>
          <cell r="D49">
            <v>0</v>
          </cell>
          <cell r="E49">
            <v>0</v>
          </cell>
          <cell r="F49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2">
          <cell r="C52">
            <v>0</v>
          </cell>
          <cell r="D52">
            <v>0</v>
          </cell>
          <cell r="E52">
            <v>0</v>
          </cell>
          <cell r="F52">
            <v>0</v>
          </cell>
        </row>
        <row r="53">
          <cell r="C53">
            <v>0</v>
          </cell>
          <cell r="D53">
            <v>0</v>
          </cell>
          <cell r="E53">
            <v>0</v>
          </cell>
          <cell r="F53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</row>
        <row r="55">
          <cell r="C55">
            <v>0</v>
          </cell>
          <cell r="D55">
            <v>0</v>
          </cell>
          <cell r="E55">
            <v>0</v>
          </cell>
          <cell r="F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58">
          <cell r="C58">
            <v>0</v>
          </cell>
          <cell r="D58">
            <v>0</v>
          </cell>
          <cell r="E58">
            <v>0</v>
          </cell>
          <cell r="F58">
            <v>0</v>
          </cell>
        </row>
        <row r="59">
          <cell r="C59">
            <v>0</v>
          </cell>
          <cell r="D59">
            <v>0</v>
          </cell>
          <cell r="E59">
            <v>0</v>
          </cell>
          <cell r="F59">
            <v>0</v>
          </cell>
        </row>
        <row r="60">
          <cell r="C60">
            <v>0</v>
          </cell>
          <cell r="D60">
            <v>0</v>
          </cell>
          <cell r="E60">
            <v>0</v>
          </cell>
          <cell r="F60">
            <v>0</v>
          </cell>
        </row>
        <row r="61">
          <cell r="C61">
            <v>0</v>
          </cell>
          <cell r="D61">
            <v>0</v>
          </cell>
          <cell r="E61">
            <v>0</v>
          </cell>
          <cell r="F61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  <row r="63">
          <cell r="C63">
            <v>0</v>
          </cell>
          <cell r="D63">
            <v>0</v>
          </cell>
          <cell r="E63">
            <v>0</v>
          </cell>
          <cell r="F63">
            <v>0</v>
          </cell>
        </row>
        <row r="64">
          <cell r="C64">
            <v>0</v>
          </cell>
          <cell r="D64">
            <v>0</v>
          </cell>
          <cell r="E64">
            <v>0</v>
          </cell>
          <cell r="F64">
            <v>0</v>
          </cell>
        </row>
        <row r="65">
          <cell r="C65">
            <v>0</v>
          </cell>
          <cell r="D65">
            <v>0</v>
          </cell>
          <cell r="E65">
            <v>0</v>
          </cell>
          <cell r="F65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67">
          <cell r="C67">
            <v>0</v>
          </cell>
          <cell r="D67">
            <v>0</v>
          </cell>
          <cell r="E67">
            <v>0</v>
          </cell>
          <cell r="F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</row>
        <row r="69">
          <cell r="C69">
            <v>0</v>
          </cell>
          <cell r="D69">
            <v>0</v>
          </cell>
          <cell r="E69">
            <v>0</v>
          </cell>
          <cell r="F69">
            <v>0</v>
          </cell>
        </row>
        <row r="70">
          <cell r="C70">
            <v>0</v>
          </cell>
          <cell r="D70">
            <v>0</v>
          </cell>
          <cell r="E70">
            <v>0</v>
          </cell>
          <cell r="F70">
            <v>0</v>
          </cell>
        </row>
        <row r="71">
          <cell r="C71">
            <v>0</v>
          </cell>
          <cell r="D71">
            <v>0</v>
          </cell>
          <cell r="E71">
            <v>0</v>
          </cell>
          <cell r="F71">
            <v>0</v>
          </cell>
        </row>
        <row r="72">
          <cell r="C72">
            <v>0</v>
          </cell>
          <cell r="D72">
            <v>0</v>
          </cell>
          <cell r="E72">
            <v>0</v>
          </cell>
          <cell r="F72">
            <v>0</v>
          </cell>
        </row>
        <row r="73">
          <cell r="C73">
            <v>0</v>
          </cell>
          <cell r="D73">
            <v>0</v>
          </cell>
          <cell r="E73">
            <v>0</v>
          </cell>
          <cell r="F73">
            <v>0</v>
          </cell>
        </row>
        <row r="74"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76">
          <cell r="C76">
            <v>0</v>
          </cell>
          <cell r="D76">
            <v>0</v>
          </cell>
          <cell r="E76">
            <v>0</v>
          </cell>
          <cell r="F76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</row>
        <row r="78">
          <cell r="C78">
            <v>0</v>
          </cell>
          <cell r="D78">
            <v>0</v>
          </cell>
          <cell r="E78">
            <v>0</v>
          </cell>
          <cell r="F78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</row>
        <row r="80">
          <cell r="C80">
            <v>0</v>
          </cell>
          <cell r="D80">
            <v>0</v>
          </cell>
          <cell r="E80">
            <v>0</v>
          </cell>
          <cell r="F80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</row>
        <row r="82">
          <cell r="C82">
            <v>0</v>
          </cell>
          <cell r="D82">
            <v>0</v>
          </cell>
          <cell r="E82">
            <v>0</v>
          </cell>
          <cell r="F82">
            <v>0</v>
          </cell>
        </row>
        <row r="83">
          <cell r="C83">
            <v>0</v>
          </cell>
          <cell r="D83">
            <v>0</v>
          </cell>
          <cell r="E83">
            <v>0</v>
          </cell>
          <cell r="F83">
            <v>0</v>
          </cell>
        </row>
        <row r="84">
          <cell r="C84">
            <v>0</v>
          </cell>
          <cell r="D84">
            <v>0</v>
          </cell>
          <cell r="E84">
            <v>0</v>
          </cell>
          <cell r="F84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  <row r="86">
          <cell r="C86">
            <v>0</v>
          </cell>
          <cell r="D86">
            <v>0</v>
          </cell>
          <cell r="E86">
            <v>0</v>
          </cell>
          <cell r="F86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</row>
        <row r="88">
          <cell r="C88">
            <v>0</v>
          </cell>
          <cell r="D88">
            <v>0</v>
          </cell>
          <cell r="E88">
            <v>0</v>
          </cell>
          <cell r="F88">
            <v>0</v>
          </cell>
        </row>
        <row r="89">
          <cell r="C89">
            <v>0</v>
          </cell>
          <cell r="D89">
            <v>0</v>
          </cell>
          <cell r="E89">
            <v>0</v>
          </cell>
          <cell r="F89">
            <v>0</v>
          </cell>
        </row>
        <row r="90"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</row>
        <row r="92">
          <cell r="C92">
            <v>0</v>
          </cell>
          <cell r="D92">
            <v>0</v>
          </cell>
          <cell r="E92">
            <v>0</v>
          </cell>
          <cell r="F92">
            <v>0</v>
          </cell>
        </row>
        <row r="93">
          <cell r="C93">
            <v>0</v>
          </cell>
          <cell r="D93">
            <v>0</v>
          </cell>
          <cell r="E93">
            <v>0</v>
          </cell>
          <cell r="F93">
            <v>0</v>
          </cell>
        </row>
        <row r="94">
          <cell r="C94">
            <v>0</v>
          </cell>
          <cell r="D94">
            <v>0</v>
          </cell>
          <cell r="E94">
            <v>0</v>
          </cell>
          <cell r="F94">
            <v>0</v>
          </cell>
        </row>
        <row r="95">
          <cell r="C95">
            <v>0</v>
          </cell>
          <cell r="D95">
            <v>0</v>
          </cell>
          <cell r="E95">
            <v>0</v>
          </cell>
          <cell r="F95">
            <v>0</v>
          </cell>
        </row>
        <row r="96">
          <cell r="C96">
            <v>0</v>
          </cell>
          <cell r="D96">
            <v>0</v>
          </cell>
          <cell r="E96">
            <v>0</v>
          </cell>
          <cell r="F96">
            <v>0</v>
          </cell>
        </row>
        <row r="97">
          <cell r="C97">
            <v>0</v>
          </cell>
          <cell r="D97">
            <v>0</v>
          </cell>
          <cell r="E97">
            <v>0</v>
          </cell>
          <cell r="F97">
            <v>0</v>
          </cell>
        </row>
        <row r="98">
          <cell r="C98">
            <v>0</v>
          </cell>
          <cell r="D98">
            <v>0</v>
          </cell>
          <cell r="E98">
            <v>0</v>
          </cell>
          <cell r="F98">
            <v>0</v>
          </cell>
        </row>
        <row r="99">
          <cell r="C99">
            <v>0</v>
          </cell>
          <cell r="D99">
            <v>0</v>
          </cell>
          <cell r="E99">
            <v>0</v>
          </cell>
          <cell r="F99">
            <v>0</v>
          </cell>
        </row>
        <row r="100">
          <cell r="C100">
            <v>0</v>
          </cell>
          <cell r="D100">
            <v>0</v>
          </cell>
          <cell r="E100">
            <v>0</v>
          </cell>
          <cell r="F100">
            <v>0</v>
          </cell>
        </row>
        <row r="101">
          <cell r="C101">
            <v>0</v>
          </cell>
          <cell r="D101">
            <v>0</v>
          </cell>
          <cell r="E101">
            <v>0</v>
          </cell>
          <cell r="F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</row>
        <row r="103">
          <cell r="C103">
            <v>0</v>
          </cell>
          <cell r="D103">
            <v>0</v>
          </cell>
          <cell r="E103">
            <v>0</v>
          </cell>
          <cell r="F103">
            <v>0</v>
          </cell>
        </row>
        <row r="104">
          <cell r="C104">
            <v>0</v>
          </cell>
          <cell r="D104">
            <v>0</v>
          </cell>
          <cell r="E104">
            <v>0</v>
          </cell>
          <cell r="F104">
            <v>0</v>
          </cell>
        </row>
        <row r="105">
          <cell r="C105">
            <v>0</v>
          </cell>
          <cell r="D105">
            <v>0</v>
          </cell>
          <cell r="E105">
            <v>0</v>
          </cell>
          <cell r="F105">
            <v>0</v>
          </cell>
        </row>
        <row r="106">
          <cell r="C106">
            <v>0</v>
          </cell>
          <cell r="D106">
            <v>0</v>
          </cell>
          <cell r="E106">
            <v>0</v>
          </cell>
          <cell r="F106">
            <v>0</v>
          </cell>
        </row>
        <row r="107">
          <cell r="C107">
            <v>0</v>
          </cell>
          <cell r="D107">
            <v>0</v>
          </cell>
          <cell r="E107">
            <v>0</v>
          </cell>
          <cell r="F107">
            <v>0</v>
          </cell>
        </row>
        <row r="108">
          <cell r="C108">
            <v>0</v>
          </cell>
          <cell r="D108">
            <v>0</v>
          </cell>
          <cell r="E108">
            <v>0</v>
          </cell>
          <cell r="F108">
            <v>0</v>
          </cell>
        </row>
        <row r="109">
          <cell r="C109">
            <v>0</v>
          </cell>
          <cell r="D109">
            <v>0</v>
          </cell>
          <cell r="E109">
            <v>0</v>
          </cell>
          <cell r="F109">
            <v>0</v>
          </cell>
        </row>
        <row r="110">
          <cell r="C110">
            <v>0</v>
          </cell>
          <cell r="D110">
            <v>0</v>
          </cell>
          <cell r="E110">
            <v>0</v>
          </cell>
          <cell r="F110">
            <v>0</v>
          </cell>
        </row>
        <row r="111">
          <cell r="C111">
            <v>0</v>
          </cell>
          <cell r="D111">
            <v>0</v>
          </cell>
          <cell r="E111">
            <v>0</v>
          </cell>
          <cell r="F111">
            <v>0</v>
          </cell>
        </row>
        <row r="112">
          <cell r="C112">
            <v>0</v>
          </cell>
          <cell r="D112">
            <v>0</v>
          </cell>
          <cell r="E112">
            <v>0</v>
          </cell>
          <cell r="F112">
            <v>0</v>
          </cell>
        </row>
        <row r="113"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</row>
        <row r="115"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</row>
        <row r="117">
          <cell r="C117">
            <v>0</v>
          </cell>
          <cell r="D117">
            <v>0</v>
          </cell>
          <cell r="E117">
            <v>0</v>
          </cell>
          <cell r="F117">
            <v>0</v>
          </cell>
        </row>
        <row r="118">
          <cell r="C118">
            <v>0</v>
          </cell>
          <cell r="D118">
            <v>0</v>
          </cell>
          <cell r="E118">
            <v>0</v>
          </cell>
          <cell r="F118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</row>
        <row r="120">
          <cell r="C120">
            <v>0</v>
          </cell>
          <cell r="D120">
            <v>0</v>
          </cell>
          <cell r="E120">
            <v>0</v>
          </cell>
          <cell r="F120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</row>
        <row r="122">
          <cell r="C122">
            <v>0</v>
          </cell>
          <cell r="D122">
            <v>0</v>
          </cell>
          <cell r="E122">
            <v>0</v>
          </cell>
          <cell r="F122">
            <v>0</v>
          </cell>
        </row>
        <row r="123">
          <cell r="C123">
            <v>0</v>
          </cell>
          <cell r="D123">
            <v>0</v>
          </cell>
          <cell r="E123">
            <v>0</v>
          </cell>
          <cell r="F123">
            <v>0</v>
          </cell>
        </row>
        <row r="124">
          <cell r="C124">
            <v>0</v>
          </cell>
          <cell r="D124">
            <v>0</v>
          </cell>
          <cell r="E124">
            <v>0</v>
          </cell>
          <cell r="F124">
            <v>0</v>
          </cell>
        </row>
        <row r="125">
          <cell r="C125">
            <v>0</v>
          </cell>
          <cell r="D125">
            <v>0</v>
          </cell>
          <cell r="E125">
            <v>0</v>
          </cell>
          <cell r="F125">
            <v>0</v>
          </cell>
        </row>
        <row r="126">
          <cell r="C126">
            <v>0</v>
          </cell>
          <cell r="D126">
            <v>0</v>
          </cell>
          <cell r="E126">
            <v>0</v>
          </cell>
          <cell r="F126">
            <v>0</v>
          </cell>
        </row>
        <row r="127">
          <cell r="C127">
            <v>0</v>
          </cell>
          <cell r="D127">
            <v>0</v>
          </cell>
          <cell r="E127">
            <v>0</v>
          </cell>
          <cell r="F127">
            <v>0</v>
          </cell>
        </row>
        <row r="128">
          <cell r="C128">
            <v>0</v>
          </cell>
          <cell r="D128">
            <v>0</v>
          </cell>
          <cell r="E128">
            <v>0</v>
          </cell>
          <cell r="F128">
            <v>0</v>
          </cell>
        </row>
        <row r="129">
          <cell r="C129">
            <v>0</v>
          </cell>
          <cell r="D129">
            <v>0</v>
          </cell>
          <cell r="E129">
            <v>0</v>
          </cell>
          <cell r="F129">
            <v>0</v>
          </cell>
        </row>
        <row r="130">
          <cell r="C130">
            <v>0</v>
          </cell>
          <cell r="D130">
            <v>0</v>
          </cell>
          <cell r="E130">
            <v>0</v>
          </cell>
          <cell r="F130">
            <v>0</v>
          </cell>
        </row>
        <row r="131">
          <cell r="C131">
            <v>0</v>
          </cell>
          <cell r="D131">
            <v>0</v>
          </cell>
          <cell r="E131">
            <v>0</v>
          </cell>
          <cell r="F131">
            <v>0</v>
          </cell>
        </row>
        <row r="132">
          <cell r="C132">
            <v>0</v>
          </cell>
          <cell r="D132">
            <v>0</v>
          </cell>
          <cell r="E132">
            <v>0</v>
          </cell>
          <cell r="F132">
            <v>0</v>
          </cell>
        </row>
        <row r="133">
          <cell r="C133">
            <v>0</v>
          </cell>
          <cell r="D133">
            <v>0</v>
          </cell>
          <cell r="E133">
            <v>0</v>
          </cell>
          <cell r="F133">
            <v>0</v>
          </cell>
        </row>
        <row r="134">
          <cell r="C134">
            <v>0</v>
          </cell>
          <cell r="D134">
            <v>0</v>
          </cell>
          <cell r="E134">
            <v>0</v>
          </cell>
          <cell r="F134">
            <v>0</v>
          </cell>
        </row>
        <row r="135">
          <cell r="C135">
            <v>0</v>
          </cell>
          <cell r="D135">
            <v>0</v>
          </cell>
          <cell r="E135">
            <v>0</v>
          </cell>
          <cell r="F135">
            <v>0</v>
          </cell>
        </row>
        <row r="136">
          <cell r="C136">
            <v>0</v>
          </cell>
          <cell r="D136">
            <v>0</v>
          </cell>
          <cell r="E136">
            <v>0</v>
          </cell>
          <cell r="F136">
            <v>0</v>
          </cell>
        </row>
        <row r="137">
          <cell r="C137">
            <v>0</v>
          </cell>
          <cell r="D137">
            <v>0</v>
          </cell>
          <cell r="E137">
            <v>0</v>
          </cell>
          <cell r="F137">
            <v>0</v>
          </cell>
        </row>
        <row r="138">
          <cell r="C138">
            <v>0</v>
          </cell>
          <cell r="D138">
            <v>0</v>
          </cell>
          <cell r="E138">
            <v>0</v>
          </cell>
          <cell r="F138">
            <v>0</v>
          </cell>
        </row>
        <row r="139">
          <cell r="C139">
            <v>0</v>
          </cell>
          <cell r="D139">
            <v>0</v>
          </cell>
          <cell r="E139">
            <v>0</v>
          </cell>
          <cell r="F139">
            <v>0</v>
          </cell>
        </row>
        <row r="140">
          <cell r="C140">
            <v>0</v>
          </cell>
          <cell r="D140">
            <v>0</v>
          </cell>
          <cell r="E140">
            <v>0</v>
          </cell>
          <cell r="F140">
            <v>0</v>
          </cell>
        </row>
        <row r="141">
          <cell r="C141">
            <v>0</v>
          </cell>
          <cell r="D141">
            <v>0</v>
          </cell>
          <cell r="E141">
            <v>0</v>
          </cell>
          <cell r="F141">
            <v>0</v>
          </cell>
        </row>
        <row r="142">
          <cell r="C142">
            <v>0</v>
          </cell>
          <cell r="D142">
            <v>0</v>
          </cell>
          <cell r="E142">
            <v>0</v>
          </cell>
          <cell r="F142">
            <v>0</v>
          </cell>
        </row>
        <row r="143">
          <cell r="C143">
            <v>0</v>
          </cell>
          <cell r="D143">
            <v>0</v>
          </cell>
          <cell r="E143">
            <v>0</v>
          </cell>
          <cell r="F143">
            <v>0</v>
          </cell>
        </row>
        <row r="144">
          <cell r="C144">
            <v>0</v>
          </cell>
          <cell r="D144">
            <v>0</v>
          </cell>
          <cell r="E144">
            <v>0</v>
          </cell>
          <cell r="F144">
            <v>0</v>
          </cell>
        </row>
        <row r="145">
          <cell r="C145">
            <v>0</v>
          </cell>
          <cell r="D145">
            <v>0</v>
          </cell>
          <cell r="E145">
            <v>0</v>
          </cell>
          <cell r="F145">
            <v>0</v>
          </cell>
        </row>
        <row r="146">
          <cell r="C146">
            <v>0</v>
          </cell>
          <cell r="D146">
            <v>0</v>
          </cell>
          <cell r="E146">
            <v>0</v>
          </cell>
          <cell r="F146">
            <v>0</v>
          </cell>
        </row>
        <row r="147">
          <cell r="C147">
            <v>0</v>
          </cell>
          <cell r="D147">
            <v>0</v>
          </cell>
          <cell r="E147">
            <v>0</v>
          </cell>
          <cell r="F147">
            <v>0</v>
          </cell>
        </row>
        <row r="148">
          <cell r="C148">
            <v>0</v>
          </cell>
          <cell r="D148">
            <v>0</v>
          </cell>
          <cell r="E148">
            <v>0</v>
          </cell>
          <cell r="F148">
            <v>0</v>
          </cell>
        </row>
        <row r="149">
          <cell r="C149">
            <v>0</v>
          </cell>
          <cell r="D149">
            <v>0</v>
          </cell>
          <cell r="E149">
            <v>0</v>
          </cell>
          <cell r="F149">
            <v>0</v>
          </cell>
        </row>
        <row r="150">
          <cell r="C150">
            <v>0</v>
          </cell>
          <cell r="D150">
            <v>0</v>
          </cell>
          <cell r="E150">
            <v>0</v>
          </cell>
          <cell r="F150">
            <v>0</v>
          </cell>
        </row>
        <row r="151">
          <cell r="C151">
            <v>0</v>
          </cell>
          <cell r="D151">
            <v>0</v>
          </cell>
          <cell r="E151">
            <v>0</v>
          </cell>
          <cell r="F151">
            <v>0</v>
          </cell>
        </row>
        <row r="152">
          <cell r="C152">
            <v>0</v>
          </cell>
          <cell r="D152">
            <v>0</v>
          </cell>
          <cell r="E152">
            <v>0</v>
          </cell>
          <cell r="F152">
            <v>0</v>
          </cell>
        </row>
        <row r="153">
          <cell r="C153">
            <v>0</v>
          </cell>
          <cell r="D153">
            <v>0</v>
          </cell>
          <cell r="E153">
            <v>0</v>
          </cell>
          <cell r="F153">
            <v>0</v>
          </cell>
        </row>
        <row r="154">
          <cell r="C154">
            <v>0</v>
          </cell>
          <cell r="D154">
            <v>0</v>
          </cell>
          <cell r="E154">
            <v>0</v>
          </cell>
          <cell r="F154">
            <v>0</v>
          </cell>
        </row>
        <row r="155">
          <cell r="C155">
            <v>0</v>
          </cell>
          <cell r="D155">
            <v>0</v>
          </cell>
          <cell r="E155">
            <v>0</v>
          </cell>
          <cell r="F155">
            <v>0</v>
          </cell>
        </row>
        <row r="156">
          <cell r="C156">
            <v>0</v>
          </cell>
          <cell r="D156">
            <v>0</v>
          </cell>
          <cell r="E156">
            <v>0</v>
          </cell>
          <cell r="F156">
            <v>0</v>
          </cell>
        </row>
        <row r="157">
          <cell r="C157">
            <v>0</v>
          </cell>
          <cell r="D157">
            <v>0</v>
          </cell>
          <cell r="E157">
            <v>0</v>
          </cell>
          <cell r="F157">
            <v>0</v>
          </cell>
        </row>
        <row r="158">
          <cell r="C158">
            <v>0</v>
          </cell>
          <cell r="D158">
            <v>0</v>
          </cell>
          <cell r="E158">
            <v>0</v>
          </cell>
          <cell r="F158">
            <v>0</v>
          </cell>
        </row>
        <row r="159">
          <cell r="C159">
            <v>0</v>
          </cell>
          <cell r="D159">
            <v>0</v>
          </cell>
          <cell r="E159">
            <v>0</v>
          </cell>
          <cell r="F159">
            <v>0</v>
          </cell>
        </row>
        <row r="160">
          <cell r="C160">
            <v>0</v>
          </cell>
          <cell r="D160">
            <v>0</v>
          </cell>
          <cell r="E160">
            <v>0</v>
          </cell>
          <cell r="F160">
            <v>0</v>
          </cell>
        </row>
        <row r="161">
          <cell r="C161">
            <v>0</v>
          </cell>
          <cell r="D161">
            <v>0</v>
          </cell>
          <cell r="E161">
            <v>0</v>
          </cell>
          <cell r="F161">
            <v>0</v>
          </cell>
        </row>
        <row r="162">
          <cell r="C162">
            <v>0</v>
          </cell>
          <cell r="D162">
            <v>0</v>
          </cell>
          <cell r="E162">
            <v>0</v>
          </cell>
          <cell r="F162">
            <v>0</v>
          </cell>
        </row>
        <row r="163">
          <cell r="C163">
            <v>0</v>
          </cell>
          <cell r="D163">
            <v>0</v>
          </cell>
          <cell r="E163">
            <v>0</v>
          </cell>
          <cell r="F163">
            <v>0</v>
          </cell>
        </row>
        <row r="164">
          <cell r="C164">
            <v>0</v>
          </cell>
          <cell r="D164">
            <v>0</v>
          </cell>
          <cell r="E164">
            <v>0</v>
          </cell>
          <cell r="F164">
            <v>0</v>
          </cell>
        </row>
        <row r="165">
          <cell r="C165">
            <v>0</v>
          </cell>
          <cell r="D165">
            <v>0</v>
          </cell>
          <cell r="E165">
            <v>0</v>
          </cell>
          <cell r="F165">
            <v>0</v>
          </cell>
        </row>
        <row r="166">
          <cell r="C166">
            <v>0</v>
          </cell>
          <cell r="D166">
            <v>0</v>
          </cell>
          <cell r="E166">
            <v>0</v>
          </cell>
          <cell r="F166">
            <v>0</v>
          </cell>
        </row>
        <row r="167">
          <cell r="C167">
            <v>0</v>
          </cell>
          <cell r="D167">
            <v>0</v>
          </cell>
          <cell r="E167">
            <v>0</v>
          </cell>
          <cell r="F167">
            <v>0</v>
          </cell>
        </row>
        <row r="168">
          <cell r="C168">
            <v>0</v>
          </cell>
          <cell r="D168">
            <v>0</v>
          </cell>
          <cell r="E168">
            <v>0</v>
          </cell>
          <cell r="F168">
            <v>0</v>
          </cell>
        </row>
        <row r="169">
          <cell r="C169">
            <v>0</v>
          </cell>
          <cell r="D169">
            <v>0</v>
          </cell>
          <cell r="E169">
            <v>0</v>
          </cell>
          <cell r="F169">
            <v>0</v>
          </cell>
        </row>
        <row r="170">
          <cell r="C170">
            <v>0</v>
          </cell>
          <cell r="D170">
            <v>0</v>
          </cell>
          <cell r="E170">
            <v>0</v>
          </cell>
          <cell r="F170">
            <v>0</v>
          </cell>
        </row>
        <row r="171">
          <cell r="C171">
            <v>0</v>
          </cell>
          <cell r="D171">
            <v>0</v>
          </cell>
          <cell r="E171">
            <v>0</v>
          </cell>
          <cell r="F171">
            <v>0</v>
          </cell>
        </row>
        <row r="172">
          <cell r="C172">
            <v>0</v>
          </cell>
          <cell r="D172">
            <v>0</v>
          </cell>
          <cell r="E172">
            <v>0</v>
          </cell>
          <cell r="F172">
            <v>0</v>
          </cell>
        </row>
        <row r="173">
          <cell r="C173">
            <v>0</v>
          </cell>
          <cell r="D173">
            <v>0</v>
          </cell>
          <cell r="E173">
            <v>0</v>
          </cell>
          <cell r="F173">
            <v>0</v>
          </cell>
        </row>
        <row r="174">
          <cell r="C174">
            <v>0</v>
          </cell>
          <cell r="D174">
            <v>0</v>
          </cell>
          <cell r="E174">
            <v>0</v>
          </cell>
          <cell r="F174">
            <v>0</v>
          </cell>
        </row>
        <row r="175">
          <cell r="C175">
            <v>0</v>
          </cell>
          <cell r="D175">
            <v>0</v>
          </cell>
          <cell r="E175">
            <v>0</v>
          </cell>
          <cell r="F175">
            <v>0</v>
          </cell>
        </row>
        <row r="176">
          <cell r="C176">
            <v>0</v>
          </cell>
          <cell r="D176">
            <v>0</v>
          </cell>
          <cell r="E176">
            <v>0</v>
          </cell>
          <cell r="F176">
            <v>0</v>
          </cell>
        </row>
        <row r="177">
          <cell r="C177">
            <v>0</v>
          </cell>
          <cell r="D177">
            <v>0</v>
          </cell>
          <cell r="E177">
            <v>0</v>
          </cell>
          <cell r="F177">
            <v>0</v>
          </cell>
        </row>
        <row r="178">
          <cell r="C178">
            <v>0</v>
          </cell>
          <cell r="D178">
            <v>0</v>
          </cell>
          <cell r="E178">
            <v>0</v>
          </cell>
          <cell r="F178">
            <v>0</v>
          </cell>
        </row>
        <row r="179">
          <cell r="C179">
            <v>0</v>
          </cell>
          <cell r="D179">
            <v>0</v>
          </cell>
          <cell r="E179">
            <v>0</v>
          </cell>
          <cell r="F179">
            <v>0</v>
          </cell>
        </row>
        <row r="180">
          <cell r="C180">
            <v>0</v>
          </cell>
          <cell r="D180">
            <v>0</v>
          </cell>
          <cell r="E180">
            <v>0</v>
          </cell>
          <cell r="F180">
            <v>0</v>
          </cell>
        </row>
        <row r="181">
          <cell r="C181">
            <v>0</v>
          </cell>
          <cell r="D181">
            <v>0</v>
          </cell>
          <cell r="E181">
            <v>0</v>
          </cell>
          <cell r="F181">
            <v>0</v>
          </cell>
        </row>
        <row r="182">
          <cell r="C182">
            <v>0</v>
          </cell>
          <cell r="D182">
            <v>0</v>
          </cell>
          <cell r="E182">
            <v>0</v>
          </cell>
          <cell r="F182">
            <v>0</v>
          </cell>
        </row>
        <row r="183">
          <cell r="C183">
            <v>0</v>
          </cell>
          <cell r="D183">
            <v>0</v>
          </cell>
          <cell r="E183">
            <v>0</v>
          </cell>
          <cell r="F183">
            <v>0</v>
          </cell>
        </row>
        <row r="184">
          <cell r="C184">
            <v>0</v>
          </cell>
          <cell r="D184">
            <v>0</v>
          </cell>
          <cell r="E184">
            <v>0</v>
          </cell>
          <cell r="F184">
            <v>0</v>
          </cell>
        </row>
        <row r="185">
          <cell r="C185">
            <v>0</v>
          </cell>
          <cell r="D185">
            <v>0</v>
          </cell>
          <cell r="E185">
            <v>0</v>
          </cell>
          <cell r="F185">
            <v>0</v>
          </cell>
        </row>
        <row r="186">
          <cell r="C186">
            <v>0</v>
          </cell>
          <cell r="D186">
            <v>0</v>
          </cell>
          <cell r="E186">
            <v>0</v>
          </cell>
          <cell r="F186">
            <v>0</v>
          </cell>
        </row>
        <row r="187">
          <cell r="C187">
            <v>0</v>
          </cell>
          <cell r="D187">
            <v>0</v>
          </cell>
          <cell r="E187">
            <v>0</v>
          </cell>
          <cell r="F187">
            <v>0</v>
          </cell>
        </row>
        <row r="188">
          <cell r="C188">
            <v>0</v>
          </cell>
          <cell r="D188">
            <v>0</v>
          </cell>
          <cell r="E188">
            <v>0</v>
          </cell>
          <cell r="F188">
            <v>0</v>
          </cell>
        </row>
        <row r="189">
          <cell r="C189">
            <v>0</v>
          </cell>
          <cell r="D189">
            <v>0</v>
          </cell>
          <cell r="E189">
            <v>0</v>
          </cell>
          <cell r="F189">
            <v>0</v>
          </cell>
        </row>
        <row r="190">
          <cell r="C190">
            <v>0</v>
          </cell>
          <cell r="D190">
            <v>0</v>
          </cell>
          <cell r="E190">
            <v>0</v>
          </cell>
          <cell r="F190">
            <v>0</v>
          </cell>
        </row>
        <row r="191">
          <cell r="C191">
            <v>0</v>
          </cell>
          <cell r="D191">
            <v>0</v>
          </cell>
          <cell r="E191">
            <v>0</v>
          </cell>
          <cell r="F191">
            <v>0</v>
          </cell>
        </row>
        <row r="192">
          <cell r="C192">
            <v>0</v>
          </cell>
          <cell r="D192">
            <v>0</v>
          </cell>
          <cell r="E192">
            <v>0</v>
          </cell>
          <cell r="F192">
            <v>0</v>
          </cell>
        </row>
        <row r="193">
          <cell r="C193">
            <v>0</v>
          </cell>
          <cell r="D193">
            <v>0</v>
          </cell>
          <cell r="E193">
            <v>0</v>
          </cell>
          <cell r="F193">
            <v>0</v>
          </cell>
        </row>
        <row r="194">
          <cell r="C194">
            <v>0</v>
          </cell>
          <cell r="D194">
            <v>0</v>
          </cell>
          <cell r="E194">
            <v>0</v>
          </cell>
          <cell r="F194">
            <v>0</v>
          </cell>
        </row>
        <row r="195">
          <cell r="C195">
            <v>0</v>
          </cell>
          <cell r="D195">
            <v>0</v>
          </cell>
          <cell r="E195">
            <v>0</v>
          </cell>
          <cell r="F195">
            <v>0</v>
          </cell>
        </row>
        <row r="196">
          <cell r="C196">
            <v>0</v>
          </cell>
          <cell r="D196">
            <v>0</v>
          </cell>
          <cell r="E196">
            <v>0</v>
          </cell>
          <cell r="F196">
            <v>0</v>
          </cell>
        </row>
        <row r="197">
          <cell r="C197">
            <v>0</v>
          </cell>
          <cell r="D197">
            <v>0</v>
          </cell>
          <cell r="E197">
            <v>0</v>
          </cell>
          <cell r="F197">
            <v>0</v>
          </cell>
        </row>
        <row r="198">
          <cell r="C198">
            <v>0</v>
          </cell>
          <cell r="D198">
            <v>0</v>
          </cell>
          <cell r="E198">
            <v>0</v>
          </cell>
          <cell r="F198">
            <v>0</v>
          </cell>
        </row>
        <row r="199">
          <cell r="C199">
            <v>0</v>
          </cell>
          <cell r="D199">
            <v>0</v>
          </cell>
          <cell r="E199">
            <v>0</v>
          </cell>
          <cell r="F199">
            <v>0</v>
          </cell>
        </row>
        <row r="200">
          <cell r="C200">
            <v>0</v>
          </cell>
          <cell r="D200">
            <v>0</v>
          </cell>
          <cell r="E200">
            <v>0</v>
          </cell>
          <cell r="F200">
            <v>0</v>
          </cell>
        </row>
        <row r="201">
          <cell r="C201">
            <v>0</v>
          </cell>
          <cell r="D201">
            <v>0</v>
          </cell>
          <cell r="E201">
            <v>0</v>
          </cell>
          <cell r="F201">
            <v>0</v>
          </cell>
        </row>
        <row r="202">
          <cell r="C202">
            <v>0</v>
          </cell>
          <cell r="D202">
            <v>0</v>
          </cell>
          <cell r="E202">
            <v>0</v>
          </cell>
          <cell r="F202">
            <v>0</v>
          </cell>
        </row>
        <row r="203">
          <cell r="C203">
            <v>0</v>
          </cell>
          <cell r="D203">
            <v>0</v>
          </cell>
          <cell r="E203">
            <v>0</v>
          </cell>
          <cell r="F203">
            <v>0</v>
          </cell>
        </row>
        <row r="204">
          <cell r="C204">
            <v>0</v>
          </cell>
          <cell r="D204">
            <v>0</v>
          </cell>
          <cell r="E204">
            <v>0</v>
          </cell>
          <cell r="F204">
            <v>0</v>
          </cell>
        </row>
        <row r="205">
          <cell r="C205">
            <v>0</v>
          </cell>
          <cell r="D205">
            <v>0</v>
          </cell>
          <cell r="E205">
            <v>0</v>
          </cell>
          <cell r="F205">
            <v>0</v>
          </cell>
        </row>
        <row r="206">
          <cell r="C206">
            <v>0</v>
          </cell>
          <cell r="D206">
            <v>0</v>
          </cell>
          <cell r="E206">
            <v>0</v>
          </cell>
          <cell r="F206">
            <v>0</v>
          </cell>
        </row>
        <row r="207">
          <cell r="C207">
            <v>0</v>
          </cell>
          <cell r="D207">
            <v>0</v>
          </cell>
          <cell r="E207">
            <v>0</v>
          </cell>
          <cell r="F207">
            <v>0</v>
          </cell>
        </row>
        <row r="208">
          <cell r="C208">
            <v>0</v>
          </cell>
          <cell r="D208">
            <v>0</v>
          </cell>
          <cell r="E208">
            <v>0</v>
          </cell>
          <cell r="F208">
            <v>0</v>
          </cell>
        </row>
        <row r="209">
          <cell r="C209">
            <v>0</v>
          </cell>
          <cell r="D209">
            <v>0</v>
          </cell>
          <cell r="E209">
            <v>0</v>
          </cell>
          <cell r="F209">
            <v>0</v>
          </cell>
        </row>
        <row r="210">
          <cell r="C210">
            <v>0</v>
          </cell>
          <cell r="D210">
            <v>0</v>
          </cell>
          <cell r="E210">
            <v>0</v>
          </cell>
          <cell r="F210">
            <v>0</v>
          </cell>
        </row>
        <row r="211">
          <cell r="C211">
            <v>0</v>
          </cell>
          <cell r="D211">
            <v>0</v>
          </cell>
          <cell r="E211">
            <v>0</v>
          </cell>
          <cell r="F211">
            <v>0</v>
          </cell>
        </row>
        <row r="212">
          <cell r="C212">
            <v>0</v>
          </cell>
          <cell r="D212">
            <v>0</v>
          </cell>
          <cell r="E212">
            <v>0</v>
          </cell>
          <cell r="F212">
            <v>0</v>
          </cell>
        </row>
        <row r="213">
          <cell r="C213">
            <v>0</v>
          </cell>
          <cell r="D213">
            <v>0</v>
          </cell>
          <cell r="E213">
            <v>0</v>
          </cell>
          <cell r="F213">
            <v>0</v>
          </cell>
        </row>
        <row r="214">
          <cell r="C214">
            <v>0</v>
          </cell>
          <cell r="D214">
            <v>0</v>
          </cell>
          <cell r="E214">
            <v>0</v>
          </cell>
          <cell r="F214">
            <v>0</v>
          </cell>
        </row>
        <row r="215">
          <cell r="C215">
            <v>0</v>
          </cell>
          <cell r="D215">
            <v>0</v>
          </cell>
          <cell r="E215">
            <v>0</v>
          </cell>
          <cell r="F215">
            <v>0</v>
          </cell>
        </row>
        <row r="216">
          <cell r="C216">
            <v>0</v>
          </cell>
          <cell r="D216">
            <v>0</v>
          </cell>
          <cell r="E216">
            <v>0</v>
          </cell>
          <cell r="F216">
            <v>0</v>
          </cell>
        </row>
        <row r="217">
          <cell r="C217">
            <v>0</v>
          </cell>
          <cell r="D217">
            <v>0</v>
          </cell>
          <cell r="E217">
            <v>0</v>
          </cell>
          <cell r="F217">
            <v>0</v>
          </cell>
        </row>
        <row r="218">
          <cell r="C218">
            <v>0</v>
          </cell>
          <cell r="D218">
            <v>0</v>
          </cell>
          <cell r="E218">
            <v>0</v>
          </cell>
          <cell r="F218">
            <v>0</v>
          </cell>
        </row>
        <row r="219">
          <cell r="C219">
            <v>0</v>
          </cell>
          <cell r="D219">
            <v>0</v>
          </cell>
          <cell r="E219">
            <v>0</v>
          </cell>
          <cell r="F219">
            <v>0</v>
          </cell>
        </row>
        <row r="220">
          <cell r="C220">
            <v>0</v>
          </cell>
          <cell r="D220">
            <v>0</v>
          </cell>
          <cell r="E220">
            <v>0</v>
          </cell>
          <cell r="F220">
            <v>0</v>
          </cell>
        </row>
        <row r="221"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C222">
            <v>0</v>
          </cell>
          <cell r="D222">
            <v>0</v>
          </cell>
          <cell r="E222">
            <v>0</v>
          </cell>
          <cell r="F222">
            <v>0</v>
          </cell>
        </row>
        <row r="223"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C227">
            <v>0</v>
          </cell>
          <cell r="D227">
            <v>0</v>
          </cell>
          <cell r="E227">
            <v>0</v>
          </cell>
          <cell r="F227">
            <v>0</v>
          </cell>
        </row>
        <row r="228">
          <cell r="C228">
            <v>0</v>
          </cell>
          <cell r="D228">
            <v>0</v>
          </cell>
          <cell r="E228">
            <v>0</v>
          </cell>
          <cell r="F228">
            <v>0</v>
          </cell>
        </row>
        <row r="229"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C232">
            <v>0</v>
          </cell>
          <cell r="D232">
            <v>0</v>
          </cell>
          <cell r="E232">
            <v>0</v>
          </cell>
          <cell r="F232">
            <v>0</v>
          </cell>
        </row>
        <row r="233">
          <cell r="C233">
            <v>0</v>
          </cell>
          <cell r="D233">
            <v>0</v>
          </cell>
          <cell r="E233">
            <v>0</v>
          </cell>
          <cell r="F233">
            <v>0</v>
          </cell>
        </row>
        <row r="234">
          <cell r="C234">
            <v>0</v>
          </cell>
          <cell r="D234">
            <v>0</v>
          </cell>
          <cell r="E234">
            <v>0</v>
          </cell>
          <cell r="F234">
            <v>0</v>
          </cell>
        </row>
        <row r="235">
          <cell r="C235">
            <v>0</v>
          </cell>
          <cell r="D235">
            <v>0</v>
          </cell>
          <cell r="E235">
            <v>0</v>
          </cell>
          <cell r="F235">
            <v>0</v>
          </cell>
        </row>
        <row r="236"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C237">
            <v>0</v>
          </cell>
          <cell r="D237">
            <v>0</v>
          </cell>
          <cell r="E237">
            <v>0</v>
          </cell>
          <cell r="F237">
            <v>0</v>
          </cell>
        </row>
        <row r="238">
          <cell r="C238">
            <v>0</v>
          </cell>
          <cell r="D238">
            <v>0</v>
          </cell>
          <cell r="E238">
            <v>0</v>
          </cell>
          <cell r="F238">
            <v>0</v>
          </cell>
        </row>
        <row r="239">
          <cell r="C239">
            <v>0</v>
          </cell>
          <cell r="D239">
            <v>0</v>
          </cell>
          <cell r="E239">
            <v>0</v>
          </cell>
          <cell r="F239">
            <v>0</v>
          </cell>
        </row>
        <row r="240">
          <cell r="C240">
            <v>0</v>
          </cell>
          <cell r="D240">
            <v>0</v>
          </cell>
          <cell r="E240">
            <v>0</v>
          </cell>
          <cell r="F240">
            <v>0</v>
          </cell>
        </row>
        <row r="241">
          <cell r="C241">
            <v>0</v>
          </cell>
          <cell r="D241">
            <v>0</v>
          </cell>
          <cell r="E241">
            <v>0</v>
          </cell>
          <cell r="F241">
            <v>0</v>
          </cell>
        </row>
        <row r="242">
          <cell r="C242">
            <v>0</v>
          </cell>
          <cell r="D242">
            <v>0</v>
          </cell>
          <cell r="E242">
            <v>0</v>
          </cell>
          <cell r="F242">
            <v>0</v>
          </cell>
        </row>
        <row r="243">
          <cell r="C243">
            <v>0</v>
          </cell>
          <cell r="D243">
            <v>0</v>
          </cell>
          <cell r="E243">
            <v>0</v>
          </cell>
          <cell r="F243">
            <v>0</v>
          </cell>
        </row>
        <row r="244">
          <cell r="C244">
            <v>0</v>
          </cell>
          <cell r="D244">
            <v>0</v>
          </cell>
          <cell r="E244">
            <v>0</v>
          </cell>
          <cell r="F244">
            <v>0</v>
          </cell>
        </row>
        <row r="245">
          <cell r="C245">
            <v>0</v>
          </cell>
          <cell r="D245">
            <v>0</v>
          </cell>
          <cell r="E245">
            <v>0</v>
          </cell>
          <cell r="F245">
            <v>0</v>
          </cell>
        </row>
        <row r="246">
          <cell r="C246">
            <v>0</v>
          </cell>
          <cell r="D246">
            <v>0</v>
          </cell>
          <cell r="E246">
            <v>0</v>
          </cell>
          <cell r="F246">
            <v>0</v>
          </cell>
        </row>
        <row r="247">
          <cell r="C247">
            <v>0</v>
          </cell>
          <cell r="D247">
            <v>0</v>
          </cell>
          <cell r="E247">
            <v>0</v>
          </cell>
          <cell r="F247">
            <v>0</v>
          </cell>
        </row>
        <row r="248">
          <cell r="C248">
            <v>0</v>
          </cell>
          <cell r="D248">
            <v>0</v>
          </cell>
          <cell r="E248">
            <v>0</v>
          </cell>
          <cell r="F248">
            <v>0</v>
          </cell>
        </row>
        <row r="249">
          <cell r="C249">
            <v>0</v>
          </cell>
          <cell r="D249">
            <v>0</v>
          </cell>
          <cell r="E249">
            <v>0</v>
          </cell>
          <cell r="F249">
            <v>0</v>
          </cell>
        </row>
        <row r="250">
          <cell r="C250">
            <v>0</v>
          </cell>
          <cell r="D250">
            <v>0</v>
          </cell>
          <cell r="E250">
            <v>0</v>
          </cell>
          <cell r="F250">
            <v>0</v>
          </cell>
        </row>
        <row r="251">
          <cell r="C251">
            <v>0</v>
          </cell>
          <cell r="D251">
            <v>0</v>
          </cell>
          <cell r="E251">
            <v>0</v>
          </cell>
          <cell r="F251">
            <v>0</v>
          </cell>
        </row>
        <row r="252">
          <cell r="C252">
            <v>0</v>
          </cell>
          <cell r="D252">
            <v>0</v>
          </cell>
          <cell r="E252">
            <v>0</v>
          </cell>
          <cell r="F252">
            <v>0</v>
          </cell>
        </row>
        <row r="253">
          <cell r="C253">
            <v>0</v>
          </cell>
          <cell r="D253">
            <v>0</v>
          </cell>
          <cell r="E253">
            <v>0</v>
          </cell>
          <cell r="F253">
            <v>0</v>
          </cell>
        </row>
        <row r="254">
          <cell r="C254">
            <v>0</v>
          </cell>
          <cell r="D254">
            <v>0</v>
          </cell>
          <cell r="E254">
            <v>0</v>
          </cell>
          <cell r="F254">
            <v>0</v>
          </cell>
        </row>
        <row r="255">
          <cell r="C255">
            <v>0</v>
          </cell>
          <cell r="D255">
            <v>0</v>
          </cell>
          <cell r="E255">
            <v>0</v>
          </cell>
          <cell r="F255">
            <v>0</v>
          </cell>
        </row>
        <row r="256">
          <cell r="C256">
            <v>0</v>
          </cell>
          <cell r="D256">
            <v>0</v>
          </cell>
          <cell r="E256">
            <v>0</v>
          </cell>
          <cell r="F256">
            <v>0</v>
          </cell>
        </row>
        <row r="257">
          <cell r="C257">
            <v>0</v>
          </cell>
          <cell r="D257">
            <v>0</v>
          </cell>
          <cell r="E257">
            <v>0</v>
          </cell>
          <cell r="F257">
            <v>0</v>
          </cell>
        </row>
        <row r="258">
          <cell r="C258">
            <v>0</v>
          </cell>
          <cell r="D258">
            <v>0</v>
          </cell>
          <cell r="E258">
            <v>0</v>
          </cell>
          <cell r="F258">
            <v>0</v>
          </cell>
        </row>
        <row r="259">
          <cell r="C259">
            <v>0</v>
          </cell>
          <cell r="D259">
            <v>0</v>
          </cell>
          <cell r="E259">
            <v>0</v>
          </cell>
          <cell r="F259">
            <v>0</v>
          </cell>
        </row>
        <row r="260">
          <cell r="C260">
            <v>0</v>
          </cell>
          <cell r="D260">
            <v>0</v>
          </cell>
          <cell r="E260">
            <v>0</v>
          </cell>
          <cell r="F260">
            <v>0</v>
          </cell>
        </row>
        <row r="261">
          <cell r="C261">
            <v>0</v>
          </cell>
          <cell r="D261">
            <v>0</v>
          </cell>
          <cell r="E261">
            <v>0</v>
          </cell>
          <cell r="F261">
            <v>0</v>
          </cell>
        </row>
        <row r="262">
          <cell r="C262">
            <v>0</v>
          </cell>
          <cell r="D262">
            <v>0</v>
          </cell>
          <cell r="E262">
            <v>0</v>
          </cell>
          <cell r="F262">
            <v>0</v>
          </cell>
        </row>
        <row r="263">
          <cell r="C263">
            <v>0</v>
          </cell>
          <cell r="D263">
            <v>0</v>
          </cell>
          <cell r="E263">
            <v>0</v>
          </cell>
          <cell r="F263">
            <v>0</v>
          </cell>
        </row>
        <row r="264">
          <cell r="C264">
            <v>0</v>
          </cell>
          <cell r="D264">
            <v>0</v>
          </cell>
          <cell r="E264">
            <v>0</v>
          </cell>
          <cell r="F264">
            <v>0</v>
          </cell>
        </row>
        <row r="265">
          <cell r="C265">
            <v>0</v>
          </cell>
          <cell r="D265">
            <v>0</v>
          </cell>
          <cell r="E265">
            <v>0</v>
          </cell>
          <cell r="F265">
            <v>0</v>
          </cell>
        </row>
        <row r="266">
          <cell r="C266">
            <v>0</v>
          </cell>
          <cell r="D266">
            <v>0</v>
          </cell>
          <cell r="E266">
            <v>0</v>
          </cell>
          <cell r="F266">
            <v>0</v>
          </cell>
        </row>
        <row r="267">
          <cell r="C267">
            <v>0</v>
          </cell>
          <cell r="D267">
            <v>0</v>
          </cell>
          <cell r="E267">
            <v>0</v>
          </cell>
          <cell r="F267">
            <v>0</v>
          </cell>
        </row>
        <row r="268">
          <cell r="C268">
            <v>0</v>
          </cell>
          <cell r="D268">
            <v>0</v>
          </cell>
          <cell r="E268">
            <v>0</v>
          </cell>
          <cell r="F268">
            <v>0</v>
          </cell>
        </row>
        <row r="269">
          <cell r="C269">
            <v>0</v>
          </cell>
          <cell r="D269">
            <v>0</v>
          </cell>
          <cell r="E269">
            <v>0</v>
          </cell>
          <cell r="F269">
            <v>0</v>
          </cell>
        </row>
        <row r="270">
          <cell r="C270">
            <v>0</v>
          </cell>
          <cell r="D270">
            <v>0</v>
          </cell>
          <cell r="E270">
            <v>0</v>
          </cell>
          <cell r="F270">
            <v>0</v>
          </cell>
        </row>
        <row r="271">
          <cell r="C271">
            <v>0</v>
          </cell>
          <cell r="D271">
            <v>0</v>
          </cell>
          <cell r="E271">
            <v>0</v>
          </cell>
          <cell r="F271">
            <v>0</v>
          </cell>
        </row>
        <row r="272">
          <cell r="C272">
            <v>0</v>
          </cell>
          <cell r="D272">
            <v>0</v>
          </cell>
          <cell r="E272">
            <v>0</v>
          </cell>
          <cell r="F272">
            <v>0</v>
          </cell>
        </row>
        <row r="273">
          <cell r="C273">
            <v>0</v>
          </cell>
          <cell r="D273">
            <v>0</v>
          </cell>
          <cell r="E273">
            <v>0</v>
          </cell>
          <cell r="F273">
            <v>0</v>
          </cell>
        </row>
        <row r="274">
          <cell r="C274">
            <v>0</v>
          </cell>
          <cell r="D274">
            <v>0</v>
          </cell>
          <cell r="E274">
            <v>0</v>
          </cell>
          <cell r="F274">
            <v>0</v>
          </cell>
        </row>
        <row r="275">
          <cell r="C275">
            <v>0</v>
          </cell>
          <cell r="D275">
            <v>0</v>
          </cell>
          <cell r="E275">
            <v>0</v>
          </cell>
          <cell r="F275">
            <v>0</v>
          </cell>
        </row>
        <row r="276">
          <cell r="C276">
            <v>0</v>
          </cell>
          <cell r="D276">
            <v>0</v>
          </cell>
          <cell r="E276">
            <v>0</v>
          </cell>
          <cell r="F276">
            <v>0</v>
          </cell>
        </row>
        <row r="277">
          <cell r="C277">
            <v>0</v>
          </cell>
          <cell r="D277">
            <v>0</v>
          </cell>
          <cell r="E277">
            <v>0</v>
          </cell>
          <cell r="F277">
            <v>0</v>
          </cell>
        </row>
        <row r="278">
          <cell r="C278">
            <v>0</v>
          </cell>
          <cell r="D278">
            <v>0</v>
          </cell>
          <cell r="E278">
            <v>0</v>
          </cell>
          <cell r="F278">
            <v>0</v>
          </cell>
        </row>
        <row r="279">
          <cell r="C279">
            <v>0</v>
          </cell>
          <cell r="D279">
            <v>0</v>
          </cell>
          <cell r="E279">
            <v>0</v>
          </cell>
          <cell r="F279">
            <v>0</v>
          </cell>
        </row>
        <row r="280">
          <cell r="C280">
            <v>0</v>
          </cell>
          <cell r="D280">
            <v>0</v>
          </cell>
          <cell r="E280">
            <v>0</v>
          </cell>
          <cell r="F280">
            <v>0</v>
          </cell>
        </row>
        <row r="281">
          <cell r="C281">
            <v>0</v>
          </cell>
          <cell r="D281">
            <v>0</v>
          </cell>
          <cell r="E281">
            <v>0</v>
          </cell>
          <cell r="F281">
            <v>0</v>
          </cell>
        </row>
        <row r="282">
          <cell r="C282">
            <v>0</v>
          </cell>
          <cell r="D282">
            <v>0</v>
          </cell>
          <cell r="E282">
            <v>0</v>
          </cell>
          <cell r="F282">
            <v>0</v>
          </cell>
        </row>
        <row r="283">
          <cell r="C283">
            <v>0</v>
          </cell>
          <cell r="D283">
            <v>0</v>
          </cell>
          <cell r="E283">
            <v>0</v>
          </cell>
          <cell r="F283">
            <v>0</v>
          </cell>
        </row>
        <row r="284">
          <cell r="C284">
            <v>0</v>
          </cell>
          <cell r="D284">
            <v>0</v>
          </cell>
          <cell r="E284">
            <v>0</v>
          </cell>
          <cell r="F284">
            <v>0</v>
          </cell>
        </row>
        <row r="285">
          <cell r="C285">
            <v>0</v>
          </cell>
          <cell r="D285">
            <v>0</v>
          </cell>
          <cell r="E285">
            <v>0</v>
          </cell>
          <cell r="F285">
            <v>0</v>
          </cell>
        </row>
        <row r="286">
          <cell r="C286">
            <v>0</v>
          </cell>
          <cell r="D286">
            <v>0</v>
          </cell>
          <cell r="E286">
            <v>0</v>
          </cell>
          <cell r="F286">
            <v>0</v>
          </cell>
        </row>
        <row r="287">
          <cell r="C287">
            <v>0</v>
          </cell>
          <cell r="D287">
            <v>0</v>
          </cell>
          <cell r="E287">
            <v>0</v>
          </cell>
          <cell r="F287">
            <v>0</v>
          </cell>
        </row>
        <row r="288">
          <cell r="C288">
            <v>0</v>
          </cell>
          <cell r="D288">
            <v>0</v>
          </cell>
          <cell r="E288">
            <v>0</v>
          </cell>
          <cell r="F288">
            <v>0</v>
          </cell>
        </row>
        <row r="289">
          <cell r="C289">
            <v>0</v>
          </cell>
          <cell r="D289">
            <v>0</v>
          </cell>
          <cell r="E289">
            <v>0</v>
          </cell>
          <cell r="F289">
            <v>0</v>
          </cell>
        </row>
        <row r="290">
          <cell r="C290">
            <v>0</v>
          </cell>
          <cell r="D290">
            <v>0</v>
          </cell>
          <cell r="E290">
            <v>0</v>
          </cell>
          <cell r="F290">
            <v>0</v>
          </cell>
        </row>
        <row r="291">
          <cell r="C291">
            <v>0</v>
          </cell>
          <cell r="D291">
            <v>0</v>
          </cell>
          <cell r="E291">
            <v>0</v>
          </cell>
          <cell r="F291">
            <v>0</v>
          </cell>
        </row>
        <row r="292">
          <cell r="C292">
            <v>0</v>
          </cell>
          <cell r="D292">
            <v>0</v>
          </cell>
          <cell r="E292">
            <v>0</v>
          </cell>
          <cell r="F292">
            <v>0</v>
          </cell>
        </row>
        <row r="293">
          <cell r="C293">
            <v>0</v>
          </cell>
          <cell r="D293">
            <v>0</v>
          </cell>
          <cell r="E293">
            <v>0</v>
          </cell>
          <cell r="F293">
            <v>0</v>
          </cell>
        </row>
        <row r="294">
          <cell r="C294">
            <v>0</v>
          </cell>
          <cell r="D294">
            <v>0</v>
          </cell>
          <cell r="E294">
            <v>0</v>
          </cell>
          <cell r="F294">
            <v>0</v>
          </cell>
        </row>
        <row r="295">
          <cell r="C295">
            <v>0</v>
          </cell>
          <cell r="D295">
            <v>0</v>
          </cell>
          <cell r="E295">
            <v>0</v>
          </cell>
          <cell r="F295">
            <v>0</v>
          </cell>
        </row>
        <row r="296">
          <cell r="C296">
            <v>0</v>
          </cell>
          <cell r="D296">
            <v>0</v>
          </cell>
          <cell r="E296">
            <v>0</v>
          </cell>
          <cell r="F296">
            <v>0</v>
          </cell>
        </row>
        <row r="297">
          <cell r="C297">
            <v>0</v>
          </cell>
          <cell r="D297">
            <v>0</v>
          </cell>
          <cell r="E297">
            <v>0</v>
          </cell>
          <cell r="F297">
            <v>0</v>
          </cell>
        </row>
        <row r="298">
          <cell r="C298">
            <v>0</v>
          </cell>
          <cell r="D298">
            <v>0</v>
          </cell>
          <cell r="E298">
            <v>0</v>
          </cell>
          <cell r="F298">
            <v>0</v>
          </cell>
        </row>
        <row r="299">
          <cell r="C299">
            <v>0</v>
          </cell>
          <cell r="D299">
            <v>0</v>
          </cell>
          <cell r="E299">
            <v>0</v>
          </cell>
          <cell r="F299">
            <v>0</v>
          </cell>
        </row>
        <row r="300">
          <cell r="C300">
            <v>0</v>
          </cell>
          <cell r="D300">
            <v>0</v>
          </cell>
          <cell r="E300">
            <v>0</v>
          </cell>
          <cell r="F300">
            <v>0</v>
          </cell>
        </row>
        <row r="301">
          <cell r="C301">
            <v>0</v>
          </cell>
          <cell r="D301">
            <v>0</v>
          </cell>
          <cell r="E301">
            <v>0</v>
          </cell>
          <cell r="F301">
            <v>0</v>
          </cell>
        </row>
        <row r="302">
          <cell r="C302">
            <v>0</v>
          </cell>
          <cell r="D302">
            <v>0</v>
          </cell>
          <cell r="E302">
            <v>0</v>
          </cell>
          <cell r="F302">
            <v>0</v>
          </cell>
        </row>
        <row r="303">
          <cell r="C303">
            <v>0</v>
          </cell>
          <cell r="D303">
            <v>0</v>
          </cell>
          <cell r="E303">
            <v>0</v>
          </cell>
          <cell r="F303">
            <v>0</v>
          </cell>
        </row>
        <row r="304">
          <cell r="C304">
            <v>0</v>
          </cell>
          <cell r="D304">
            <v>0</v>
          </cell>
          <cell r="E304">
            <v>0</v>
          </cell>
          <cell r="F304">
            <v>0</v>
          </cell>
        </row>
        <row r="305">
          <cell r="C305">
            <v>0</v>
          </cell>
          <cell r="D305">
            <v>0</v>
          </cell>
          <cell r="E305">
            <v>0</v>
          </cell>
          <cell r="F305">
            <v>0</v>
          </cell>
        </row>
        <row r="306">
          <cell r="C306">
            <v>0</v>
          </cell>
          <cell r="D306">
            <v>0</v>
          </cell>
          <cell r="E306">
            <v>0</v>
          </cell>
          <cell r="F306">
            <v>0</v>
          </cell>
        </row>
        <row r="307">
          <cell r="C307">
            <v>0</v>
          </cell>
          <cell r="D307">
            <v>0</v>
          </cell>
          <cell r="E307">
            <v>0</v>
          </cell>
          <cell r="F307">
            <v>0</v>
          </cell>
        </row>
        <row r="308">
          <cell r="C308">
            <v>0</v>
          </cell>
          <cell r="D308">
            <v>0</v>
          </cell>
          <cell r="E308">
            <v>0</v>
          </cell>
          <cell r="F308">
            <v>0</v>
          </cell>
        </row>
        <row r="309">
          <cell r="C309">
            <v>0</v>
          </cell>
          <cell r="D309">
            <v>0</v>
          </cell>
          <cell r="E309">
            <v>0</v>
          </cell>
          <cell r="F309">
            <v>0</v>
          </cell>
        </row>
        <row r="310">
          <cell r="C310">
            <v>0</v>
          </cell>
          <cell r="D310">
            <v>0</v>
          </cell>
          <cell r="E310">
            <v>0</v>
          </cell>
          <cell r="F310">
            <v>0</v>
          </cell>
        </row>
        <row r="311">
          <cell r="C311">
            <v>0</v>
          </cell>
          <cell r="D311">
            <v>0</v>
          </cell>
          <cell r="E311">
            <v>0</v>
          </cell>
          <cell r="F311">
            <v>0</v>
          </cell>
        </row>
        <row r="312">
          <cell r="C312">
            <v>0</v>
          </cell>
          <cell r="D312">
            <v>0</v>
          </cell>
          <cell r="E312">
            <v>0</v>
          </cell>
          <cell r="F312">
            <v>0</v>
          </cell>
        </row>
        <row r="313">
          <cell r="C313">
            <v>0</v>
          </cell>
          <cell r="D313">
            <v>0</v>
          </cell>
          <cell r="E313">
            <v>0</v>
          </cell>
          <cell r="F313">
            <v>0</v>
          </cell>
        </row>
        <row r="314">
          <cell r="C314">
            <v>0</v>
          </cell>
          <cell r="D314">
            <v>0</v>
          </cell>
          <cell r="E314">
            <v>0</v>
          </cell>
          <cell r="F314">
            <v>0</v>
          </cell>
        </row>
        <row r="315">
          <cell r="C315">
            <v>0</v>
          </cell>
          <cell r="D315">
            <v>0</v>
          </cell>
          <cell r="E315">
            <v>0</v>
          </cell>
          <cell r="F315">
            <v>0</v>
          </cell>
        </row>
        <row r="316">
          <cell r="C316">
            <v>0</v>
          </cell>
          <cell r="D316">
            <v>0</v>
          </cell>
          <cell r="E316">
            <v>0</v>
          </cell>
          <cell r="F316">
            <v>0</v>
          </cell>
        </row>
        <row r="317">
          <cell r="C317">
            <v>0</v>
          </cell>
          <cell r="D317">
            <v>0</v>
          </cell>
          <cell r="E317">
            <v>0</v>
          </cell>
          <cell r="F317">
            <v>0</v>
          </cell>
        </row>
        <row r="318">
          <cell r="C318">
            <v>0</v>
          </cell>
          <cell r="D318">
            <v>0</v>
          </cell>
          <cell r="E318">
            <v>0</v>
          </cell>
          <cell r="F318">
            <v>0</v>
          </cell>
        </row>
        <row r="319">
          <cell r="C319">
            <v>0</v>
          </cell>
          <cell r="D319">
            <v>0</v>
          </cell>
          <cell r="E319">
            <v>0</v>
          </cell>
          <cell r="F319">
            <v>0</v>
          </cell>
        </row>
        <row r="320">
          <cell r="C320">
            <v>0</v>
          </cell>
          <cell r="D320">
            <v>0</v>
          </cell>
          <cell r="E320">
            <v>0</v>
          </cell>
          <cell r="F320">
            <v>0</v>
          </cell>
        </row>
        <row r="321">
          <cell r="C321">
            <v>0</v>
          </cell>
          <cell r="D321">
            <v>0</v>
          </cell>
          <cell r="E321">
            <v>0</v>
          </cell>
          <cell r="F321">
            <v>0</v>
          </cell>
        </row>
        <row r="322">
          <cell r="C322">
            <v>0</v>
          </cell>
          <cell r="D322">
            <v>0</v>
          </cell>
          <cell r="E322">
            <v>0</v>
          </cell>
          <cell r="F322">
            <v>0</v>
          </cell>
        </row>
        <row r="323">
          <cell r="C323">
            <v>0</v>
          </cell>
          <cell r="D323">
            <v>0</v>
          </cell>
          <cell r="E323">
            <v>0</v>
          </cell>
          <cell r="F323">
            <v>0</v>
          </cell>
        </row>
        <row r="324">
          <cell r="C324">
            <v>0</v>
          </cell>
          <cell r="D324">
            <v>0</v>
          </cell>
          <cell r="E324">
            <v>0</v>
          </cell>
          <cell r="F324">
            <v>0</v>
          </cell>
        </row>
        <row r="325">
          <cell r="C325">
            <v>0</v>
          </cell>
          <cell r="D325">
            <v>0</v>
          </cell>
          <cell r="E325">
            <v>0</v>
          </cell>
          <cell r="F325">
            <v>0</v>
          </cell>
        </row>
        <row r="326">
          <cell r="C326">
            <v>0</v>
          </cell>
          <cell r="D326">
            <v>0</v>
          </cell>
          <cell r="E326">
            <v>0</v>
          </cell>
          <cell r="F326">
            <v>0</v>
          </cell>
        </row>
        <row r="327">
          <cell r="C327">
            <v>0</v>
          </cell>
          <cell r="D327">
            <v>0</v>
          </cell>
          <cell r="E327">
            <v>0</v>
          </cell>
          <cell r="F327">
            <v>0</v>
          </cell>
        </row>
        <row r="328">
          <cell r="C328">
            <v>0</v>
          </cell>
          <cell r="D328">
            <v>0</v>
          </cell>
          <cell r="E328">
            <v>0</v>
          </cell>
          <cell r="F328">
            <v>0</v>
          </cell>
        </row>
        <row r="329">
          <cell r="C329">
            <v>0</v>
          </cell>
          <cell r="D329">
            <v>0</v>
          </cell>
          <cell r="E329">
            <v>0</v>
          </cell>
          <cell r="F329">
            <v>0</v>
          </cell>
        </row>
        <row r="330">
          <cell r="C330">
            <v>0</v>
          </cell>
          <cell r="D330">
            <v>0</v>
          </cell>
          <cell r="E330">
            <v>0</v>
          </cell>
          <cell r="F330">
            <v>0</v>
          </cell>
        </row>
        <row r="331">
          <cell r="C331">
            <v>0</v>
          </cell>
          <cell r="D331">
            <v>0</v>
          </cell>
          <cell r="E331">
            <v>0</v>
          </cell>
          <cell r="F331">
            <v>0</v>
          </cell>
        </row>
        <row r="332">
          <cell r="C332">
            <v>0</v>
          </cell>
          <cell r="D332">
            <v>0</v>
          </cell>
          <cell r="E332">
            <v>0</v>
          </cell>
          <cell r="F332">
            <v>0</v>
          </cell>
        </row>
        <row r="333">
          <cell r="C333">
            <v>0</v>
          </cell>
          <cell r="D333">
            <v>0</v>
          </cell>
          <cell r="E333">
            <v>0</v>
          </cell>
          <cell r="F333">
            <v>0</v>
          </cell>
        </row>
        <row r="334">
          <cell r="C334">
            <v>0</v>
          </cell>
          <cell r="D334">
            <v>0</v>
          </cell>
          <cell r="E334">
            <v>0</v>
          </cell>
          <cell r="F334">
            <v>0</v>
          </cell>
        </row>
        <row r="335">
          <cell r="C335">
            <v>0</v>
          </cell>
          <cell r="D335">
            <v>0</v>
          </cell>
          <cell r="E335">
            <v>0</v>
          </cell>
          <cell r="F335">
            <v>0</v>
          </cell>
        </row>
        <row r="336">
          <cell r="C336">
            <v>0</v>
          </cell>
          <cell r="D336">
            <v>0</v>
          </cell>
          <cell r="E336">
            <v>0</v>
          </cell>
          <cell r="F336">
            <v>0</v>
          </cell>
        </row>
        <row r="337">
          <cell r="C337">
            <v>0</v>
          </cell>
          <cell r="D337">
            <v>0</v>
          </cell>
          <cell r="E337">
            <v>0</v>
          </cell>
          <cell r="F337">
            <v>0</v>
          </cell>
        </row>
        <row r="338">
          <cell r="C338">
            <v>0</v>
          </cell>
          <cell r="D338">
            <v>0</v>
          </cell>
          <cell r="E338">
            <v>0</v>
          </cell>
          <cell r="F338">
            <v>0</v>
          </cell>
        </row>
        <row r="339">
          <cell r="C339">
            <v>0</v>
          </cell>
          <cell r="D339">
            <v>0</v>
          </cell>
          <cell r="E339">
            <v>0</v>
          </cell>
          <cell r="F339">
            <v>0</v>
          </cell>
        </row>
        <row r="340">
          <cell r="C340">
            <v>0</v>
          </cell>
          <cell r="D340">
            <v>0</v>
          </cell>
          <cell r="E340">
            <v>0</v>
          </cell>
          <cell r="F340">
            <v>0</v>
          </cell>
        </row>
        <row r="341">
          <cell r="C341">
            <v>0</v>
          </cell>
          <cell r="D341">
            <v>0</v>
          </cell>
          <cell r="E341">
            <v>0</v>
          </cell>
          <cell r="F341">
            <v>0</v>
          </cell>
        </row>
        <row r="342">
          <cell r="C342">
            <v>0</v>
          </cell>
          <cell r="D342">
            <v>0</v>
          </cell>
          <cell r="E342">
            <v>0</v>
          </cell>
          <cell r="F342">
            <v>0</v>
          </cell>
        </row>
        <row r="343">
          <cell r="C343">
            <v>0</v>
          </cell>
          <cell r="D343">
            <v>0</v>
          </cell>
          <cell r="E343">
            <v>0</v>
          </cell>
          <cell r="F343">
            <v>0</v>
          </cell>
        </row>
        <row r="344">
          <cell r="C344">
            <v>0</v>
          </cell>
          <cell r="D344">
            <v>0</v>
          </cell>
          <cell r="E344">
            <v>0</v>
          </cell>
          <cell r="F344">
            <v>0</v>
          </cell>
        </row>
        <row r="345">
          <cell r="C345">
            <v>0</v>
          </cell>
          <cell r="D345">
            <v>0</v>
          </cell>
          <cell r="E345">
            <v>0</v>
          </cell>
          <cell r="F345">
            <v>0</v>
          </cell>
        </row>
        <row r="346">
          <cell r="C346">
            <v>0</v>
          </cell>
          <cell r="D346">
            <v>0</v>
          </cell>
          <cell r="E346">
            <v>0</v>
          </cell>
          <cell r="F346">
            <v>0</v>
          </cell>
        </row>
        <row r="347">
          <cell r="C347">
            <v>0</v>
          </cell>
          <cell r="D347">
            <v>0</v>
          </cell>
          <cell r="E347">
            <v>0</v>
          </cell>
          <cell r="F347">
            <v>0</v>
          </cell>
        </row>
        <row r="348">
          <cell r="C348">
            <v>0</v>
          </cell>
          <cell r="D348">
            <v>0</v>
          </cell>
          <cell r="E348">
            <v>0</v>
          </cell>
          <cell r="F348">
            <v>0</v>
          </cell>
        </row>
        <row r="349">
          <cell r="C349">
            <v>0</v>
          </cell>
          <cell r="D349">
            <v>0</v>
          </cell>
          <cell r="E349">
            <v>0</v>
          </cell>
          <cell r="F349">
            <v>0</v>
          </cell>
        </row>
        <row r="350">
          <cell r="C350">
            <v>0</v>
          </cell>
          <cell r="D350">
            <v>0</v>
          </cell>
          <cell r="E350">
            <v>0</v>
          </cell>
          <cell r="F350">
            <v>0</v>
          </cell>
        </row>
        <row r="351">
          <cell r="C351">
            <v>0</v>
          </cell>
          <cell r="D351">
            <v>0</v>
          </cell>
          <cell r="E351">
            <v>0</v>
          </cell>
          <cell r="F351">
            <v>0</v>
          </cell>
        </row>
        <row r="352">
          <cell r="C352">
            <v>0</v>
          </cell>
          <cell r="D352">
            <v>0</v>
          </cell>
          <cell r="E352">
            <v>0</v>
          </cell>
          <cell r="F352">
            <v>0</v>
          </cell>
        </row>
        <row r="353">
          <cell r="C353">
            <v>0</v>
          </cell>
          <cell r="D353">
            <v>0</v>
          </cell>
          <cell r="E353">
            <v>0</v>
          </cell>
          <cell r="F353">
            <v>0</v>
          </cell>
        </row>
        <row r="354">
          <cell r="C354">
            <v>0</v>
          </cell>
          <cell r="D354">
            <v>0</v>
          </cell>
          <cell r="E354">
            <v>0</v>
          </cell>
          <cell r="F354">
            <v>0</v>
          </cell>
        </row>
        <row r="355">
          <cell r="C355">
            <v>0</v>
          </cell>
          <cell r="D355">
            <v>0</v>
          </cell>
          <cell r="E355">
            <v>0</v>
          </cell>
          <cell r="F355">
            <v>0</v>
          </cell>
        </row>
        <row r="356">
          <cell r="C356">
            <v>0</v>
          </cell>
          <cell r="D356">
            <v>0</v>
          </cell>
          <cell r="E356">
            <v>0</v>
          </cell>
          <cell r="F356">
            <v>0</v>
          </cell>
        </row>
        <row r="357">
          <cell r="C357">
            <v>0</v>
          </cell>
          <cell r="D357">
            <v>0</v>
          </cell>
          <cell r="E357">
            <v>0</v>
          </cell>
          <cell r="F357">
            <v>0</v>
          </cell>
        </row>
        <row r="358">
          <cell r="C358">
            <v>0</v>
          </cell>
          <cell r="D358">
            <v>0</v>
          </cell>
          <cell r="E358">
            <v>0</v>
          </cell>
          <cell r="F358">
            <v>0</v>
          </cell>
        </row>
        <row r="359">
          <cell r="C359">
            <v>0</v>
          </cell>
          <cell r="D359">
            <v>0</v>
          </cell>
          <cell r="E359">
            <v>0</v>
          </cell>
          <cell r="F359">
            <v>0</v>
          </cell>
        </row>
        <row r="360">
          <cell r="C360">
            <v>0</v>
          </cell>
          <cell r="D360">
            <v>0</v>
          </cell>
          <cell r="E360">
            <v>0</v>
          </cell>
          <cell r="F360">
            <v>0</v>
          </cell>
        </row>
        <row r="361">
          <cell r="C361">
            <v>0</v>
          </cell>
          <cell r="D361">
            <v>0</v>
          </cell>
          <cell r="E361">
            <v>0</v>
          </cell>
          <cell r="F361">
            <v>0</v>
          </cell>
        </row>
        <row r="362">
          <cell r="C362">
            <v>0</v>
          </cell>
          <cell r="D362">
            <v>0</v>
          </cell>
          <cell r="E362">
            <v>0</v>
          </cell>
          <cell r="F362">
            <v>0</v>
          </cell>
        </row>
        <row r="363">
          <cell r="C363">
            <v>0</v>
          </cell>
          <cell r="D363">
            <v>0</v>
          </cell>
          <cell r="E363">
            <v>0</v>
          </cell>
          <cell r="F363">
            <v>0</v>
          </cell>
        </row>
        <row r="364">
          <cell r="C364">
            <v>0</v>
          </cell>
          <cell r="D364">
            <v>0</v>
          </cell>
          <cell r="E364">
            <v>0</v>
          </cell>
          <cell r="F364">
            <v>0</v>
          </cell>
        </row>
        <row r="365">
          <cell r="C365">
            <v>0</v>
          </cell>
          <cell r="D365">
            <v>0</v>
          </cell>
          <cell r="E365">
            <v>0</v>
          </cell>
          <cell r="F365">
            <v>0</v>
          </cell>
        </row>
        <row r="366">
          <cell r="C366">
            <v>0</v>
          </cell>
          <cell r="D366">
            <v>0</v>
          </cell>
          <cell r="E366">
            <v>0</v>
          </cell>
          <cell r="F366">
            <v>0</v>
          </cell>
        </row>
        <row r="367">
          <cell r="C367">
            <v>0</v>
          </cell>
          <cell r="D367">
            <v>0</v>
          </cell>
          <cell r="E367">
            <v>0</v>
          </cell>
          <cell r="F367">
            <v>0</v>
          </cell>
        </row>
        <row r="368">
          <cell r="C368">
            <v>0</v>
          </cell>
          <cell r="D368">
            <v>0</v>
          </cell>
          <cell r="E368">
            <v>0</v>
          </cell>
          <cell r="F368">
            <v>0</v>
          </cell>
        </row>
        <row r="369">
          <cell r="C369">
            <v>0</v>
          </cell>
          <cell r="D369">
            <v>0</v>
          </cell>
          <cell r="E369">
            <v>0</v>
          </cell>
          <cell r="F369">
            <v>0</v>
          </cell>
        </row>
        <row r="370">
          <cell r="C370">
            <v>0</v>
          </cell>
          <cell r="D370">
            <v>0</v>
          </cell>
          <cell r="E370">
            <v>0</v>
          </cell>
          <cell r="F370">
            <v>0</v>
          </cell>
        </row>
        <row r="371">
          <cell r="C371">
            <v>0</v>
          </cell>
          <cell r="D371">
            <v>0</v>
          </cell>
          <cell r="E371">
            <v>0</v>
          </cell>
          <cell r="F371">
            <v>0</v>
          </cell>
        </row>
        <row r="372">
          <cell r="C372">
            <v>0</v>
          </cell>
          <cell r="D372">
            <v>0</v>
          </cell>
          <cell r="E372">
            <v>0</v>
          </cell>
          <cell r="F372">
            <v>0</v>
          </cell>
        </row>
        <row r="373">
          <cell r="C373">
            <v>0</v>
          </cell>
          <cell r="D373">
            <v>0</v>
          </cell>
          <cell r="E373">
            <v>0</v>
          </cell>
          <cell r="F373">
            <v>0</v>
          </cell>
        </row>
        <row r="374">
          <cell r="C374">
            <v>0</v>
          </cell>
          <cell r="D374">
            <v>0</v>
          </cell>
          <cell r="E374">
            <v>0</v>
          </cell>
          <cell r="F374">
            <v>0</v>
          </cell>
        </row>
        <row r="375">
          <cell r="C375">
            <v>0</v>
          </cell>
          <cell r="D375">
            <v>0</v>
          </cell>
          <cell r="E375">
            <v>0</v>
          </cell>
          <cell r="F375">
            <v>0</v>
          </cell>
        </row>
        <row r="376">
          <cell r="C376">
            <v>0</v>
          </cell>
          <cell r="D376">
            <v>0</v>
          </cell>
          <cell r="E376">
            <v>0</v>
          </cell>
          <cell r="F376">
            <v>0</v>
          </cell>
        </row>
        <row r="377">
          <cell r="C377">
            <v>0</v>
          </cell>
          <cell r="D377">
            <v>0</v>
          </cell>
          <cell r="E377">
            <v>0</v>
          </cell>
          <cell r="F377">
            <v>0</v>
          </cell>
        </row>
        <row r="378">
          <cell r="C378">
            <v>0</v>
          </cell>
          <cell r="D378">
            <v>0</v>
          </cell>
          <cell r="E378">
            <v>0</v>
          </cell>
          <cell r="F378">
            <v>0</v>
          </cell>
        </row>
        <row r="379">
          <cell r="C379">
            <v>0</v>
          </cell>
          <cell r="D379">
            <v>0</v>
          </cell>
          <cell r="E379">
            <v>0</v>
          </cell>
          <cell r="F379">
            <v>0</v>
          </cell>
        </row>
        <row r="380">
          <cell r="C380">
            <v>0</v>
          </cell>
          <cell r="D380">
            <v>0</v>
          </cell>
          <cell r="E380">
            <v>0</v>
          </cell>
          <cell r="F380">
            <v>0</v>
          </cell>
        </row>
        <row r="381">
          <cell r="C381">
            <v>0</v>
          </cell>
          <cell r="D381">
            <v>0</v>
          </cell>
          <cell r="E381">
            <v>0</v>
          </cell>
          <cell r="F381">
            <v>0</v>
          </cell>
        </row>
        <row r="382">
          <cell r="C382">
            <v>0</v>
          </cell>
          <cell r="D382">
            <v>0</v>
          </cell>
          <cell r="E382">
            <v>0</v>
          </cell>
          <cell r="F382">
            <v>0</v>
          </cell>
        </row>
        <row r="383">
          <cell r="C383">
            <v>0</v>
          </cell>
          <cell r="D383">
            <v>0</v>
          </cell>
          <cell r="E383">
            <v>0</v>
          </cell>
          <cell r="F383">
            <v>0</v>
          </cell>
        </row>
        <row r="384">
          <cell r="C384">
            <v>0</v>
          </cell>
          <cell r="D384">
            <v>0</v>
          </cell>
          <cell r="E384">
            <v>0</v>
          </cell>
          <cell r="F384">
            <v>0</v>
          </cell>
        </row>
        <row r="385">
          <cell r="C385">
            <v>0</v>
          </cell>
          <cell r="D385">
            <v>0</v>
          </cell>
          <cell r="E385">
            <v>0</v>
          </cell>
          <cell r="F385">
            <v>0</v>
          </cell>
        </row>
        <row r="386">
          <cell r="C386">
            <v>0</v>
          </cell>
          <cell r="D386">
            <v>0</v>
          </cell>
          <cell r="E386">
            <v>0</v>
          </cell>
          <cell r="F386">
            <v>0</v>
          </cell>
        </row>
        <row r="387">
          <cell r="C387">
            <v>0</v>
          </cell>
          <cell r="D387">
            <v>0</v>
          </cell>
          <cell r="E387">
            <v>0</v>
          </cell>
          <cell r="F387">
            <v>0</v>
          </cell>
        </row>
        <row r="388">
          <cell r="C388">
            <v>0</v>
          </cell>
          <cell r="D388">
            <v>0</v>
          </cell>
          <cell r="E388">
            <v>0</v>
          </cell>
          <cell r="F388">
            <v>0</v>
          </cell>
        </row>
        <row r="389">
          <cell r="C389">
            <v>0</v>
          </cell>
          <cell r="D389">
            <v>0</v>
          </cell>
          <cell r="E389">
            <v>0</v>
          </cell>
          <cell r="F389">
            <v>0</v>
          </cell>
        </row>
        <row r="390">
          <cell r="C390">
            <v>0</v>
          </cell>
          <cell r="D390">
            <v>0</v>
          </cell>
          <cell r="E390">
            <v>0</v>
          </cell>
          <cell r="F390">
            <v>0</v>
          </cell>
        </row>
        <row r="391">
          <cell r="C391">
            <v>0</v>
          </cell>
          <cell r="D391">
            <v>0</v>
          </cell>
          <cell r="E391">
            <v>0</v>
          </cell>
          <cell r="F391">
            <v>0</v>
          </cell>
        </row>
        <row r="392">
          <cell r="C392">
            <v>0</v>
          </cell>
          <cell r="D392">
            <v>0</v>
          </cell>
          <cell r="E392">
            <v>0</v>
          </cell>
          <cell r="F392">
            <v>0</v>
          </cell>
        </row>
        <row r="393">
          <cell r="C393">
            <v>0</v>
          </cell>
          <cell r="D393">
            <v>0</v>
          </cell>
          <cell r="E393">
            <v>0</v>
          </cell>
          <cell r="F393">
            <v>0</v>
          </cell>
        </row>
        <row r="394">
          <cell r="C394">
            <v>0</v>
          </cell>
          <cell r="D394">
            <v>0</v>
          </cell>
          <cell r="E394">
            <v>0</v>
          </cell>
          <cell r="F394">
            <v>0</v>
          </cell>
        </row>
        <row r="395">
          <cell r="C395">
            <v>0</v>
          </cell>
          <cell r="D395">
            <v>0</v>
          </cell>
          <cell r="E395">
            <v>0</v>
          </cell>
          <cell r="F395">
            <v>0</v>
          </cell>
        </row>
        <row r="396">
          <cell r="C396">
            <v>0</v>
          </cell>
          <cell r="D396">
            <v>0</v>
          </cell>
          <cell r="E396">
            <v>0</v>
          </cell>
          <cell r="F396">
            <v>0</v>
          </cell>
        </row>
        <row r="397">
          <cell r="C397">
            <v>0</v>
          </cell>
          <cell r="D397">
            <v>0</v>
          </cell>
          <cell r="E397">
            <v>0</v>
          </cell>
          <cell r="F397">
            <v>0</v>
          </cell>
        </row>
        <row r="398">
          <cell r="C398">
            <v>0</v>
          </cell>
          <cell r="D398">
            <v>0</v>
          </cell>
          <cell r="E398">
            <v>0</v>
          </cell>
          <cell r="F398">
            <v>0</v>
          </cell>
        </row>
        <row r="399">
          <cell r="C399">
            <v>0</v>
          </cell>
          <cell r="D399">
            <v>0</v>
          </cell>
          <cell r="E399">
            <v>0</v>
          </cell>
          <cell r="F399">
            <v>0</v>
          </cell>
        </row>
        <row r="400">
          <cell r="C400">
            <v>0</v>
          </cell>
          <cell r="D400">
            <v>0</v>
          </cell>
          <cell r="E400">
            <v>0</v>
          </cell>
          <cell r="F400">
            <v>0</v>
          </cell>
        </row>
        <row r="401">
          <cell r="C401">
            <v>0</v>
          </cell>
          <cell r="D401">
            <v>0</v>
          </cell>
          <cell r="E401">
            <v>0</v>
          </cell>
          <cell r="F401">
            <v>0</v>
          </cell>
        </row>
        <row r="402">
          <cell r="C402">
            <v>0</v>
          </cell>
          <cell r="D402">
            <v>0</v>
          </cell>
          <cell r="E402">
            <v>0</v>
          </cell>
          <cell r="F402">
            <v>0</v>
          </cell>
        </row>
        <row r="403">
          <cell r="C403">
            <v>0</v>
          </cell>
          <cell r="D403">
            <v>0</v>
          </cell>
          <cell r="E403">
            <v>0</v>
          </cell>
          <cell r="F403">
            <v>0</v>
          </cell>
        </row>
        <row r="404">
          <cell r="C404">
            <v>0</v>
          </cell>
          <cell r="D404">
            <v>0</v>
          </cell>
          <cell r="E404">
            <v>0</v>
          </cell>
          <cell r="F404">
            <v>0</v>
          </cell>
        </row>
        <row r="405">
          <cell r="C405">
            <v>0</v>
          </cell>
          <cell r="D405">
            <v>0</v>
          </cell>
          <cell r="E405">
            <v>0</v>
          </cell>
          <cell r="F405">
            <v>0</v>
          </cell>
        </row>
        <row r="406">
          <cell r="C406">
            <v>0</v>
          </cell>
          <cell r="D406">
            <v>0</v>
          </cell>
          <cell r="E406">
            <v>0</v>
          </cell>
          <cell r="F406">
            <v>0</v>
          </cell>
        </row>
        <row r="407">
          <cell r="C407">
            <v>0</v>
          </cell>
          <cell r="D407">
            <v>0</v>
          </cell>
          <cell r="E407">
            <v>0</v>
          </cell>
          <cell r="F407">
            <v>0</v>
          </cell>
        </row>
        <row r="408">
          <cell r="C408">
            <v>0</v>
          </cell>
          <cell r="D408">
            <v>0</v>
          </cell>
          <cell r="E408">
            <v>0</v>
          </cell>
          <cell r="F408">
            <v>0</v>
          </cell>
        </row>
        <row r="409">
          <cell r="C409">
            <v>0</v>
          </cell>
          <cell r="D409">
            <v>0</v>
          </cell>
          <cell r="E409">
            <v>0</v>
          </cell>
          <cell r="F409">
            <v>0</v>
          </cell>
        </row>
        <row r="410">
          <cell r="C410">
            <v>0</v>
          </cell>
          <cell r="D410">
            <v>0</v>
          </cell>
          <cell r="E410">
            <v>0</v>
          </cell>
          <cell r="F410">
            <v>0</v>
          </cell>
        </row>
        <row r="411">
          <cell r="C411">
            <v>0</v>
          </cell>
          <cell r="D411">
            <v>0</v>
          </cell>
          <cell r="E411">
            <v>0</v>
          </cell>
          <cell r="F411">
            <v>0</v>
          </cell>
        </row>
        <row r="412">
          <cell r="C412">
            <v>0</v>
          </cell>
          <cell r="D412">
            <v>0</v>
          </cell>
          <cell r="E412">
            <v>0</v>
          </cell>
          <cell r="F412">
            <v>0</v>
          </cell>
        </row>
        <row r="413">
          <cell r="C413">
            <v>0</v>
          </cell>
          <cell r="D413">
            <v>0</v>
          </cell>
          <cell r="E413">
            <v>0</v>
          </cell>
          <cell r="F413">
            <v>0</v>
          </cell>
        </row>
        <row r="414">
          <cell r="C414">
            <v>0</v>
          </cell>
          <cell r="D414">
            <v>0</v>
          </cell>
          <cell r="E414">
            <v>0</v>
          </cell>
          <cell r="F414">
            <v>0</v>
          </cell>
        </row>
        <row r="415">
          <cell r="C415">
            <v>0</v>
          </cell>
          <cell r="D415">
            <v>0</v>
          </cell>
          <cell r="E415">
            <v>0</v>
          </cell>
          <cell r="F415">
            <v>0</v>
          </cell>
        </row>
        <row r="416">
          <cell r="C416">
            <v>0</v>
          </cell>
          <cell r="D416">
            <v>0</v>
          </cell>
          <cell r="E416">
            <v>0</v>
          </cell>
          <cell r="F416">
            <v>0</v>
          </cell>
        </row>
        <row r="417">
          <cell r="C417">
            <v>0</v>
          </cell>
          <cell r="D417">
            <v>0</v>
          </cell>
          <cell r="E417">
            <v>0</v>
          </cell>
          <cell r="F417">
            <v>0</v>
          </cell>
        </row>
        <row r="418">
          <cell r="C418">
            <v>0</v>
          </cell>
          <cell r="D418">
            <v>0</v>
          </cell>
          <cell r="E418">
            <v>0</v>
          </cell>
          <cell r="F418">
            <v>0</v>
          </cell>
        </row>
        <row r="419">
          <cell r="C419">
            <v>0</v>
          </cell>
          <cell r="D419">
            <v>0</v>
          </cell>
          <cell r="E419">
            <v>0</v>
          </cell>
          <cell r="F419">
            <v>0</v>
          </cell>
        </row>
        <row r="420">
          <cell r="C420">
            <v>0</v>
          </cell>
          <cell r="D420">
            <v>0</v>
          </cell>
          <cell r="E420">
            <v>0</v>
          </cell>
          <cell r="F420">
            <v>0</v>
          </cell>
        </row>
        <row r="421">
          <cell r="C421">
            <v>0</v>
          </cell>
          <cell r="D421">
            <v>0</v>
          </cell>
          <cell r="E421">
            <v>0</v>
          </cell>
          <cell r="F421">
            <v>0</v>
          </cell>
        </row>
        <row r="422">
          <cell r="C422">
            <v>0</v>
          </cell>
          <cell r="D422">
            <v>0</v>
          </cell>
          <cell r="E422">
            <v>0</v>
          </cell>
          <cell r="F422">
            <v>0</v>
          </cell>
        </row>
        <row r="423">
          <cell r="C423">
            <v>0</v>
          </cell>
          <cell r="D423">
            <v>0</v>
          </cell>
          <cell r="E423">
            <v>0</v>
          </cell>
          <cell r="F423">
            <v>0</v>
          </cell>
        </row>
        <row r="424">
          <cell r="C424">
            <v>0</v>
          </cell>
          <cell r="D424">
            <v>0</v>
          </cell>
          <cell r="E424">
            <v>0</v>
          </cell>
          <cell r="F424">
            <v>0</v>
          </cell>
        </row>
        <row r="425">
          <cell r="C425">
            <v>0</v>
          </cell>
          <cell r="D425">
            <v>0</v>
          </cell>
          <cell r="E425">
            <v>0</v>
          </cell>
          <cell r="F425">
            <v>0</v>
          </cell>
        </row>
        <row r="426">
          <cell r="C426">
            <v>0</v>
          </cell>
          <cell r="D426">
            <v>0</v>
          </cell>
          <cell r="E426">
            <v>0</v>
          </cell>
          <cell r="F426">
            <v>0</v>
          </cell>
        </row>
        <row r="427">
          <cell r="C427">
            <v>0</v>
          </cell>
          <cell r="D427">
            <v>0</v>
          </cell>
          <cell r="E427">
            <v>0</v>
          </cell>
          <cell r="F427">
            <v>0</v>
          </cell>
        </row>
        <row r="428">
          <cell r="C428">
            <v>0</v>
          </cell>
          <cell r="D428">
            <v>0</v>
          </cell>
          <cell r="E428">
            <v>0</v>
          </cell>
          <cell r="F428">
            <v>0</v>
          </cell>
        </row>
        <row r="429">
          <cell r="C429">
            <v>0</v>
          </cell>
          <cell r="D429">
            <v>0</v>
          </cell>
          <cell r="E429">
            <v>0</v>
          </cell>
          <cell r="F429">
            <v>0</v>
          </cell>
        </row>
        <row r="430">
          <cell r="C430">
            <v>0</v>
          </cell>
          <cell r="D430">
            <v>0</v>
          </cell>
          <cell r="E430">
            <v>0</v>
          </cell>
          <cell r="F430">
            <v>0</v>
          </cell>
        </row>
        <row r="431">
          <cell r="C431">
            <v>0</v>
          </cell>
          <cell r="D431">
            <v>0</v>
          </cell>
          <cell r="E431">
            <v>0</v>
          </cell>
          <cell r="F431">
            <v>0</v>
          </cell>
        </row>
        <row r="432">
          <cell r="C432">
            <v>0</v>
          </cell>
          <cell r="D432">
            <v>0</v>
          </cell>
          <cell r="E432">
            <v>0</v>
          </cell>
          <cell r="F432">
            <v>0</v>
          </cell>
        </row>
        <row r="433">
          <cell r="C433">
            <v>0</v>
          </cell>
          <cell r="D433">
            <v>0</v>
          </cell>
          <cell r="E433">
            <v>0</v>
          </cell>
          <cell r="F433">
            <v>0</v>
          </cell>
        </row>
        <row r="434">
          <cell r="C434">
            <v>0</v>
          </cell>
          <cell r="D434">
            <v>0</v>
          </cell>
          <cell r="E434">
            <v>0</v>
          </cell>
          <cell r="F434">
            <v>0</v>
          </cell>
        </row>
        <row r="435">
          <cell r="C435">
            <v>0</v>
          </cell>
          <cell r="D435">
            <v>0</v>
          </cell>
          <cell r="E435">
            <v>0</v>
          </cell>
          <cell r="F435">
            <v>0</v>
          </cell>
        </row>
        <row r="436">
          <cell r="C436">
            <v>0</v>
          </cell>
          <cell r="D436">
            <v>0</v>
          </cell>
          <cell r="E436">
            <v>0</v>
          </cell>
          <cell r="F436">
            <v>0</v>
          </cell>
        </row>
        <row r="437">
          <cell r="C437">
            <v>0</v>
          </cell>
          <cell r="D437">
            <v>0</v>
          </cell>
          <cell r="E437">
            <v>0</v>
          </cell>
          <cell r="F437">
            <v>0</v>
          </cell>
        </row>
        <row r="438">
          <cell r="C438">
            <v>0</v>
          </cell>
          <cell r="D438">
            <v>0</v>
          </cell>
          <cell r="E438">
            <v>0</v>
          </cell>
          <cell r="F438">
            <v>0</v>
          </cell>
        </row>
        <row r="439">
          <cell r="C439">
            <v>0</v>
          </cell>
          <cell r="D439">
            <v>0</v>
          </cell>
          <cell r="E439">
            <v>0</v>
          </cell>
          <cell r="F439">
            <v>0</v>
          </cell>
        </row>
        <row r="440">
          <cell r="C440">
            <v>0</v>
          </cell>
          <cell r="D440">
            <v>0</v>
          </cell>
          <cell r="E440">
            <v>0</v>
          </cell>
          <cell r="F440">
            <v>0</v>
          </cell>
        </row>
        <row r="441">
          <cell r="C441">
            <v>0</v>
          </cell>
          <cell r="D441">
            <v>0</v>
          </cell>
          <cell r="E441">
            <v>0</v>
          </cell>
          <cell r="F441">
            <v>0</v>
          </cell>
        </row>
        <row r="442">
          <cell r="C442">
            <v>0</v>
          </cell>
          <cell r="D442">
            <v>0</v>
          </cell>
          <cell r="E442">
            <v>0</v>
          </cell>
          <cell r="F442">
            <v>0</v>
          </cell>
        </row>
        <row r="443">
          <cell r="C443">
            <v>0</v>
          </cell>
          <cell r="D443">
            <v>0</v>
          </cell>
          <cell r="E443">
            <v>0</v>
          </cell>
          <cell r="F443">
            <v>0</v>
          </cell>
        </row>
        <row r="444">
          <cell r="C444">
            <v>0</v>
          </cell>
          <cell r="D444">
            <v>0</v>
          </cell>
          <cell r="E444">
            <v>0</v>
          </cell>
          <cell r="F444">
            <v>0</v>
          </cell>
        </row>
        <row r="445">
          <cell r="C445">
            <v>0</v>
          </cell>
          <cell r="D445">
            <v>0</v>
          </cell>
          <cell r="E445">
            <v>0</v>
          </cell>
          <cell r="F445">
            <v>0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</row>
        <row r="447">
          <cell r="C447">
            <v>0</v>
          </cell>
          <cell r="D447">
            <v>0</v>
          </cell>
          <cell r="E447">
            <v>0</v>
          </cell>
          <cell r="F447">
            <v>0</v>
          </cell>
        </row>
        <row r="448">
          <cell r="C448">
            <v>0</v>
          </cell>
          <cell r="D448">
            <v>0</v>
          </cell>
          <cell r="E448">
            <v>0</v>
          </cell>
          <cell r="F448">
            <v>0</v>
          </cell>
        </row>
        <row r="449">
          <cell r="C449">
            <v>0</v>
          </cell>
          <cell r="D449">
            <v>0</v>
          </cell>
          <cell r="E449">
            <v>0</v>
          </cell>
          <cell r="F449">
            <v>0</v>
          </cell>
        </row>
        <row r="450">
          <cell r="C450">
            <v>0</v>
          </cell>
          <cell r="D450">
            <v>0</v>
          </cell>
          <cell r="E450">
            <v>0</v>
          </cell>
          <cell r="F450">
            <v>0</v>
          </cell>
        </row>
        <row r="451">
          <cell r="C451">
            <v>0</v>
          </cell>
          <cell r="D451">
            <v>0</v>
          </cell>
          <cell r="E451">
            <v>0</v>
          </cell>
          <cell r="F451">
            <v>0</v>
          </cell>
        </row>
        <row r="452">
          <cell r="C452">
            <v>0</v>
          </cell>
          <cell r="D452">
            <v>0</v>
          </cell>
          <cell r="E452">
            <v>0</v>
          </cell>
          <cell r="F452">
            <v>0</v>
          </cell>
        </row>
        <row r="453">
          <cell r="C453">
            <v>0</v>
          </cell>
          <cell r="D453">
            <v>0</v>
          </cell>
          <cell r="E453">
            <v>0</v>
          </cell>
          <cell r="F453">
            <v>0</v>
          </cell>
        </row>
        <row r="454">
          <cell r="C454">
            <v>0</v>
          </cell>
          <cell r="D454">
            <v>0</v>
          </cell>
          <cell r="E454">
            <v>0</v>
          </cell>
          <cell r="F454">
            <v>0</v>
          </cell>
        </row>
        <row r="455">
          <cell r="C455">
            <v>0</v>
          </cell>
          <cell r="D455">
            <v>0</v>
          </cell>
          <cell r="E455">
            <v>0</v>
          </cell>
          <cell r="F455">
            <v>0</v>
          </cell>
        </row>
        <row r="456">
          <cell r="C456">
            <v>0</v>
          </cell>
          <cell r="D456">
            <v>0</v>
          </cell>
          <cell r="E456">
            <v>0</v>
          </cell>
          <cell r="F456">
            <v>0</v>
          </cell>
        </row>
        <row r="457">
          <cell r="C457">
            <v>0</v>
          </cell>
          <cell r="D457">
            <v>0</v>
          </cell>
          <cell r="E457">
            <v>0</v>
          </cell>
          <cell r="F457">
            <v>0</v>
          </cell>
        </row>
        <row r="458">
          <cell r="C458">
            <v>0</v>
          </cell>
          <cell r="D458">
            <v>0</v>
          </cell>
          <cell r="E458">
            <v>0</v>
          </cell>
          <cell r="F458">
            <v>0</v>
          </cell>
        </row>
        <row r="459">
          <cell r="C459">
            <v>0</v>
          </cell>
          <cell r="D459">
            <v>0</v>
          </cell>
          <cell r="E459">
            <v>0</v>
          </cell>
          <cell r="F459">
            <v>0</v>
          </cell>
        </row>
        <row r="460">
          <cell r="C460">
            <v>0</v>
          </cell>
          <cell r="D460">
            <v>0</v>
          </cell>
          <cell r="E460">
            <v>0</v>
          </cell>
          <cell r="F460">
            <v>0</v>
          </cell>
        </row>
        <row r="461">
          <cell r="C461">
            <v>0</v>
          </cell>
          <cell r="D461">
            <v>0</v>
          </cell>
          <cell r="E461">
            <v>0</v>
          </cell>
          <cell r="F461">
            <v>0</v>
          </cell>
        </row>
        <row r="462">
          <cell r="C462">
            <v>0</v>
          </cell>
          <cell r="D462">
            <v>0</v>
          </cell>
          <cell r="E462">
            <v>0</v>
          </cell>
          <cell r="F462">
            <v>0</v>
          </cell>
        </row>
        <row r="463">
          <cell r="C463">
            <v>0</v>
          </cell>
          <cell r="D463">
            <v>0</v>
          </cell>
          <cell r="E463">
            <v>0</v>
          </cell>
          <cell r="F463">
            <v>0</v>
          </cell>
        </row>
        <row r="464">
          <cell r="C464">
            <v>0</v>
          </cell>
          <cell r="D464">
            <v>0</v>
          </cell>
          <cell r="E464">
            <v>0</v>
          </cell>
          <cell r="F464">
            <v>0</v>
          </cell>
        </row>
        <row r="465">
          <cell r="C465">
            <v>0</v>
          </cell>
          <cell r="D465">
            <v>0</v>
          </cell>
          <cell r="E465">
            <v>0</v>
          </cell>
          <cell r="F465">
            <v>0</v>
          </cell>
        </row>
        <row r="466">
          <cell r="C466">
            <v>0</v>
          </cell>
          <cell r="D466">
            <v>0</v>
          </cell>
          <cell r="E466">
            <v>0</v>
          </cell>
          <cell r="F466">
            <v>0</v>
          </cell>
        </row>
        <row r="467">
          <cell r="C467">
            <v>0</v>
          </cell>
          <cell r="D467">
            <v>0</v>
          </cell>
          <cell r="E467">
            <v>0</v>
          </cell>
          <cell r="F467">
            <v>0</v>
          </cell>
        </row>
        <row r="468">
          <cell r="C468">
            <v>0</v>
          </cell>
          <cell r="D468">
            <v>0</v>
          </cell>
          <cell r="E468">
            <v>0</v>
          </cell>
          <cell r="F468">
            <v>0</v>
          </cell>
        </row>
        <row r="469">
          <cell r="C469">
            <v>0</v>
          </cell>
          <cell r="D469">
            <v>0</v>
          </cell>
          <cell r="E469">
            <v>0</v>
          </cell>
          <cell r="F469">
            <v>0</v>
          </cell>
        </row>
        <row r="470">
          <cell r="C470">
            <v>0</v>
          </cell>
          <cell r="D470">
            <v>0</v>
          </cell>
          <cell r="E470">
            <v>0</v>
          </cell>
          <cell r="F470">
            <v>0</v>
          </cell>
        </row>
        <row r="471">
          <cell r="C471">
            <v>0</v>
          </cell>
          <cell r="D471">
            <v>0</v>
          </cell>
          <cell r="E471">
            <v>0</v>
          </cell>
          <cell r="F471">
            <v>0</v>
          </cell>
        </row>
        <row r="472">
          <cell r="C472">
            <v>0</v>
          </cell>
          <cell r="D472">
            <v>0</v>
          </cell>
          <cell r="E472">
            <v>0</v>
          </cell>
          <cell r="F472">
            <v>0</v>
          </cell>
        </row>
        <row r="473">
          <cell r="C473">
            <v>0</v>
          </cell>
          <cell r="D473">
            <v>0</v>
          </cell>
          <cell r="E473">
            <v>0</v>
          </cell>
          <cell r="F473">
            <v>0</v>
          </cell>
        </row>
        <row r="474">
          <cell r="C474">
            <v>0</v>
          </cell>
          <cell r="D474">
            <v>0</v>
          </cell>
          <cell r="E474">
            <v>0</v>
          </cell>
          <cell r="F474">
            <v>0</v>
          </cell>
        </row>
        <row r="475">
          <cell r="C475">
            <v>0</v>
          </cell>
          <cell r="D475">
            <v>0</v>
          </cell>
          <cell r="E475">
            <v>0</v>
          </cell>
          <cell r="F475">
            <v>0</v>
          </cell>
        </row>
        <row r="476">
          <cell r="C476">
            <v>0</v>
          </cell>
          <cell r="D476">
            <v>0</v>
          </cell>
          <cell r="E476">
            <v>0</v>
          </cell>
          <cell r="F476">
            <v>0</v>
          </cell>
        </row>
        <row r="477">
          <cell r="C477">
            <v>0</v>
          </cell>
          <cell r="D477">
            <v>0</v>
          </cell>
          <cell r="E477">
            <v>0</v>
          </cell>
          <cell r="F477">
            <v>0</v>
          </cell>
        </row>
        <row r="478">
          <cell r="C478">
            <v>0</v>
          </cell>
          <cell r="D478">
            <v>0</v>
          </cell>
          <cell r="E478">
            <v>0</v>
          </cell>
          <cell r="F478">
            <v>0</v>
          </cell>
        </row>
        <row r="479">
          <cell r="C479">
            <v>0</v>
          </cell>
          <cell r="D479">
            <v>0</v>
          </cell>
          <cell r="E479">
            <v>0</v>
          </cell>
          <cell r="F479">
            <v>0</v>
          </cell>
        </row>
        <row r="480">
          <cell r="C480">
            <v>0</v>
          </cell>
          <cell r="D480">
            <v>0</v>
          </cell>
          <cell r="E480">
            <v>0</v>
          </cell>
          <cell r="F480">
            <v>0</v>
          </cell>
        </row>
        <row r="481">
          <cell r="C481">
            <v>0</v>
          </cell>
          <cell r="D481">
            <v>0</v>
          </cell>
          <cell r="E481">
            <v>0</v>
          </cell>
          <cell r="F481">
            <v>0</v>
          </cell>
        </row>
        <row r="482">
          <cell r="C482">
            <v>0</v>
          </cell>
          <cell r="D482">
            <v>0</v>
          </cell>
          <cell r="E482">
            <v>0</v>
          </cell>
          <cell r="F482">
            <v>0</v>
          </cell>
        </row>
        <row r="483">
          <cell r="C483">
            <v>0</v>
          </cell>
          <cell r="D483">
            <v>0</v>
          </cell>
          <cell r="E483">
            <v>0</v>
          </cell>
          <cell r="F483">
            <v>0</v>
          </cell>
        </row>
        <row r="484">
          <cell r="C484">
            <v>0</v>
          </cell>
          <cell r="D484">
            <v>0</v>
          </cell>
          <cell r="E484">
            <v>0</v>
          </cell>
          <cell r="F484">
            <v>0</v>
          </cell>
        </row>
        <row r="485">
          <cell r="C485">
            <v>0</v>
          </cell>
          <cell r="D485">
            <v>0</v>
          </cell>
          <cell r="E485">
            <v>0</v>
          </cell>
          <cell r="F485">
            <v>0</v>
          </cell>
        </row>
        <row r="486">
          <cell r="C486">
            <v>0</v>
          </cell>
          <cell r="D486">
            <v>0</v>
          </cell>
          <cell r="E486">
            <v>0</v>
          </cell>
          <cell r="F486">
            <v>0</v>
          </cell>
        </row>
        <row r="487">
          <cell r="C487">
            <v>0</v>
          </cell>
          <cell r="D487">
            <v>0</v>
          </cell>
          <cell r="E487">
            <v>0</v>
          </cell>
          <cell r="F487">
            <v>0</v>
          </cell>
        </row>
        <row r="488">
          <cell r="C488">
            <v>0</v>
          </cell>
          <cell r="D488">
            <v>0</v>
          </cell>
          <cell r="E488">
            <v>0</v>
          </cell>
          <cell r="F488">
            <v>0</v>
          </cell>
        </row>
        <row r="489">
          <cell r="C489">
            <v>0</v>
          </cell>
          <cell r="D489">
            <v>0</v>
          </cell>
          <cell r="E489">
            <v>0</v>
          </cell>
          <cell r="F489">
            <v>0</v>
          </cell>
        </row>
        <row r="490">
          <cell r="C490">
            <v>0</v>
          </cell>
          <cell r="D490">
            <v>0</v>
          </cell>
          <cell r="E490">
            <v>0</v>
          </cell>
          <cell r="F490">
            <v>0</v>
          </cell>
        </row>
        <row r="491">
          <cell r="C491">
            <v>0</v>
          </cell>
          <cell r="D491">
            <v>0</v>
          </cell>
          <cell r="E491">
            <v>0</v>
          </cell>
          <cell r="F491">
            <v>0</v>
          </cell>
        </row>
        <row r="492">
          <cell r="C492">
            <v>0</v>
          </cell>
          <cell r="D492">
            <v>0</v>
          </cell>
          <cell r="E492">
            <v>0</v>
          </cell>
          <cell r="F492">
            <v>0</v>
          </cell>
        </row>
        <row r="493">
          <cell r="C493">
            <v>0</v>
          </cell>
          <cell r="D493">
            <v>0</v>
          </cell>
          <cell r="E493">
            <v>0</v>
          </cell>
          <cell r="F493">
            <v>0</v>
          </cell>
        </row>
        <row r="494">
          <cell r="C494">
            <v>0</v>
          </cell>
          <cell r="D494">
            <v>0</v>
          </cell>
          <cell r="E494">
            <v>0</v>
          </cell>
          <cell r="F494">
            <v>0</v>
          </cell>
        </row>
        <row r="495">
          <cell r="C495">
            <v>0</v>
          </cell>
          <cell r="D495">
            <v>0</v>
          </cell>
          <cell r="E495">
            <v>0</v>
          </cell>
          <cell r="F495">
            <v>0</v>
          </cell>
        </row>
        <row r="496">
          <cell r="C496">
            <v>0</v>
          </cell>
          <cell r="D496">
            <v>0</v>
          </cell>
          <cell r="E496">
            <v>0</v>
          </cell>
          <cell r="F496">
            <v>0</v>
          </cell>
        </row>
        <row r="497">
          <cell r="C497">
            <v>0</v>
          </cell>
          <cell r="D497">
            <v>0</v>
          </cell>
          <cell r="E497">
            <v>0</v>
          </cell>
          <cell r="F497">
            <v>0</v>
          </cell>
        </row>
        <row r="498">
          <cell r="C498">
            <v>0</v>
          </cell>
          <cell r="D498">
            <v>0</v>
          </cell>
          <cell r="E498">
            <v>0</v>
          </cell>
          <cell r="F498">
            <v>0</v>
          </cell>
        </row>
        <row r="499">
          <cell r="C499">
            <v>0</v>
          </cell>
          <cell r="D499">
            <v>0</v>
          </cell>
          <cell r="E499">
            <v>0</v>
          </cell>
          <cell r="F499">
            <v>0</v>
          </cell>
        </row>
        <row r="500">
          <cell r="C500">
            <v>0</v>
          </cell>
          <cell r="D500">
            <v>0</v>
          </cell>
          <cell r="E500">
            <v>0</v>
          </cell>
          <cell r="F500">
            <v>0</v>
          </cell>
        </row>
        <row r="501">
          <cell r="C501">
            <v>0</v>
          </cell>
          <cell r="D501">
            <v>0</v>
          </cell>
          <cell r="E501">
            <v>0</v>
          </cell>
          <cell r="F501">
            <v>0</v>
          </cell>
        </row>
        <row r="502">
          <cell r="B502">
            <v>0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среди юниорок 1992 - 93 гг.р.</v>
          </cell>
        </row>
        <row r="3">
          <cell r="A3" t="str">
            <v>13 - 17 февраля 2012 г.               г. Кстово</v>
          </cell>
        </row>
        <row r="6">
          <cell r="A6" t="str">
            <v>Гл. судья, судья МК</v>
          </cell>
          <cell r="G6" t="str">
            <v>А.Б. Рыбаков</v>
          </cell>
        </row>
        <row r="7">
          <cell r="G7" t="str">
            <v>/г.Чебоксары/</v>
          </cell>
        </row>
        <row r="8">
          <cell r="G8" t="str">
            <v>Н.Ю. Глушкова</v>
          </cell>
        </row>
        <row r="9">
          <cell r="G9" t="str">
            <v>/г. Рязань/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T51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10.140625" style="0" customWidth="1"/>
    <col min="2" max="2" width="7.28125" style="0" customWidth="1"/>
    <col min="3" max="3" width="27.28125" style="0" customWidth="1"/>
    <col min="5" max="5" width="17.57421875" style="0" customWidth="1"/>
    <col min="7" max="7" width="17.57421875" style="0" customWidth="1"/>
  </cols>
  <sheetData>
    <row r="1" spans="1:20" ht="27" customHeight="1" thickBot="1">
      <c r="A1" s="149" t="s">
        <v>37</v>
      </c>
      <c r="B1" s="149"/>
      <c r="C1" s="149"/>
      <c r="D1" s="149"/>
      <c r="E1" s="149"/>
      <c r="F1" s="149"/>
      <c r="G1" s="149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</row>
    <row r="2" spans="1:10" ht="33" customHeight="1" thickBot="1">
      <c r="A2" s="150" t="s">
        <v>36</v>
      </c>
      <c r="B2" s="150"/>
      <c r="C2" s="151"/>
      <c r="D2" s="152" t="str">
        <f>HYPERLINK('[2]реквизиты'!$A$2)</f>
        <v>Первенство России среди юниорок 1992 - 93 гг.р.</v>
      </c>
      <c r="E2" s="153"/>
      <c r="F2" s="153"/>
      <c r="G2" s="154"/>
      <c r="I2" s="39"/>
      <c r="J2" s="39"/>
    </row>
    <row r="3" spans="1:7" ht="12.75" customHeight="1" thickBot="1">
      <c r="A3" s="78"/>
      <c r="B3" s="78"/>
      <c r="C3" s="78"/>
      <c r="D3" s="79"/>
      <c r="E3" s="79"/>
      <c r="F3" s="80"/>
      <c r="G3" s="81"/>
    </row>
    <row r="4" spans="1:7" ht="24" customHeight="1" thickBot="1">
      <c r="A4" s="162" t="str">
        <f>HYPERLINK('[2]реквизиты'!$A$3)</f>
        <v>13 - 17 февраля 2012 г.               г. Кстово</v>
      </c>
      <c r="B4" s="162"/>
      <c r="C4" s="162"/>
      <c r="D4" s="162"/>
      <c r="E4" s="163"/>
      <c r="F4" s="164" t="str">
        <f>'пр.взвешивания'!E3</f>
        <v>в.к.   68       кг.</v>
      </c>
      <c r="G4" s="165"/>
    </row>
    <row r="5" spans="1:7" ht="12.75">
      <c r="A5" s="166"/>
      <c r="B5" s="167"/>
      <c r="C5" s="167"/>
      <c r="D5" s="167"/>
      <c r="E5" s="167"/>
      <c r="F5" s="167"/>
      <c r="G5" s="167"/>
    </row>
    <row r="6" spans="1:7" ht="12.75">
      <c r="A6" s="160" t="s">
        <v>30</v>
      </c>
      <c r="B6" s="160" t="s">
        <v>0</v>
      </c>
      <c r="C6" s="160" t="s">
        <v>1</v>
      </c>
      <c r="D6" s="160" t="s">
        <v>21</v>
      </c>
      <c r="E6" s="160" t="s">
        <v>22</v>
      </c>
      <c r="F6" s="160" t="s">
        <v>23</v>
      </c>
      <c r="G6" s="160" t="s">
        <v>24</v>
      </c>
    </row>
    <row r="7" spans="1:7" ht="12.75">
      <c r="A7" s="161"/>
      <c r="B7" s="161"/>
      <c r="C7" s="161"/>
      <c r="D7" s="161"/>
      <c r="E7" s="161"/>
      <c r="F7" s="161"/>
      <c r="G7" s="161"/>
    </row>
    <row r="8" spans="1:7" ht="12.75">
      <c r="A8" s="155" t="s">
        <v>38</v>
      </c>
      <c r="B8" s="156">
        <v>9</v>
      </c>
      <c r="C8" s="158" t="str">
        <f>VLOOKUP(B8,'пр.взвешивания'!B6:G65,2,FALSE)</f>
        <v>КУЛИКОВА Екатерина Петровна</v>
      </c>
      <c r="D8" s="158" t="str">
        <f>VLOOKUP(B8,'пр.взвешивания'!B6:H65,3,FALSE)</f>
        <v>18.04.92  кмс</v>
      </c>
      <c r="E8" s="158" t="str">
        <f>VLOOKUP(B8,'пр.взвешивания'!B6:I65,4,FALSE)</f>
        <v>Москва МКС</v>
      </c>
      <c r="F8" s="158" t="str">
        <f>VLOOKUP(B8,'пр.взвешивания'!B6:J65,5,FALSE)</f>
        <v>069977</v>
      </c>
      <c r="G8" s="158" t="str">
        <f>VLOOKUP(B8,'пр.взвешивания'!B6:K65,6,FALSE)</f>
        <v>Абдуллаев РА  Шмаков ОВ</v>
      </c>
    </row>
    <row r="9" spans="1:7" ht="12.75">
      <c r="A9" s="155"/>
      <c r="B9" s="157"/>
      <c r="C9" s="158"/>
      <c r="D9" s="158"/>
      <c r="E9" s="158"/>
      <c r="F9" s="158"/>
      <c r="G9" s="158"/>
    </row>
    <row r="10" spans="1:7" ht="12.75">
      <c r="A10" s="155" t="s">
        <v>39</v>
      </c>
      <c r="B10" s="156">
        <v>10</v>
      </c>
      <c r="C10" s="158" t="str">
        <f>VLOOKUP(B10,'пр.взвешивания'!B3:G67,2,FALSE)</f>
        <v>СИВЕНКОВА Светлана Ивановна</v>
      </c>
      <c r="D10" s="158" t="str">
        <f>VLOOKUP(B10,'пр.взвешивания'!B4:H67,3,FALSE)</f>
        <v>22.09.93 кмс</v>
      </c>
      <c r="E10" s="158" t="str">
        <f>VLOOKUP(B10,'пр.взвешивания'!B3:I67,4,FALSE)</f>
        <v>ЦФО Брянская Брянск ЮР</v>
      </c>
      <c r="F10" s="159">
        <f>VLOOKUP(B10,'пр.взвешивания'!B3:J67,5,FALSE)</f>
        <v>0</v>
      </c>
      <c r="G10" s="158" t="str">
        <f>VLOOKUP(B10,'пр.взвешивания'!B3:K67,6,FALSE)</f>
        <v>Северюхина ОМ</v>
      </c>
    </row>
    <row r="11" spans="1:7" ht="12.75">
      <c r="A11" s="155"/>
      <c r="B11" s="157"/>
      <c r="C11" s="158"/>
      <c r="D11" s="158"/>
      <c r="E11" s="158"/>
      <c r="F11" s="159"/>
      <c r="G11" s="158"/>
    </row>
    <row r="12" spans="1:7" ht="12.75">
      <c r="A12" s="155" t="s">
        <v>33</v>
      </c>
      <c r="B12" s="156">
        <v>1</v>
      </c>
      <c r="C12" s="158" t="str">
        <f>VLOOKUP(B12,'пр.взвешивания'!B1:G69,2,FALSE)</f>
        <v>ОВЧАРЕНКО Александра Сергеевна</v>
      </c>
      <c r="D12" s="158" t="str">
        <f>VLOOKUP(B12,'пр.взвешивания'!B1:H69,3,FALSE)</f>
        <v>14.04.92 кмс</v>
      </c>
      <c r="E12" s="158" t="str">
        <f>VLOOKUP(B12,'пр.взвешивания'!B1:I69,4,FALSE)</f>
        <v>Москва С-70 МКС</v>
      </c>
      <c r="F12" s="158" t="str">
        <f>VLOOKUP(B12,'пр.взвешивания'!B1:J69,5,FALSE)</f>
        <v>003374</v>
      </c>
      <c r="G12" s="158" t="str">
        <f>VLOOKUP(B12,'пр.взвешивания'!B1:K69,6,FALSE)</f>
        <v>Пеперно АА</v>
      </c>
    </row>
    <row r="13" spans="1:7" ht="12.75">
      <c r="A13" s="155"/>
      <c r="B13" s="157"/>
      <c r="C13" s="158"/>
      <c r="D13" s="158"/>
      <c r="E13" s="158"/>
      <c r="F13" s="158"/>
      <c r="G13" s="158"/>
    </row>
    <row r="14" spans="1:7" ht="12.75">
      <c r="A14" s="155" t="s">
        <v>33</v>
      </c>
      <c r="B14" s="156">
        <v>6</v>
      </c>
      <c r="C14" s="158" t="str">
        <f>VLOOKUP(B14,'пр.взвешивания'!B1:G71,2,FALSE)</f>
        <v>МИРОШКИНА Светлана Сергеевна</v>
      </c>
      <c r="D14" s="158" t="str">
        <f>VLOOKUP(B14,'пр.взвешивания'!B1:H71,3,FALSE)</f>
        <v>14.04ю94 кмс</v>
      </c>
      <c r="E14" s="158" t="str">
        <f>VLOOKUP(B14,'пр.взвешивания'!B1:I71,4,FALSE)</f>
        <v>СФО Алтайский Барнаул МО</v>
      </c>
      <c r="F14" s="159">
        <f>VLOOKUP(B14,'пр.взвешивания'!B1:J71,5,FALSE)</f>
        <v>0</v>
      </c>
      <c r="G14" s="158" t="str">
        <f>VLOOKUP(B14,'пр.взвешивания'!B1:K71,6,FALSE)</f>
        <v>Тихонова СЛ</v>
      </c>
    </row>
    <row r="15" spans="1:7" ht="12.75">
      <c r="A15" s="155"/>
      <c r="B15" s="157"/>
      <c r="C15" s="158"/>
      <c r="D15" s="158"/>
      <c r="E15" s="158"/>
      <c r="F15" s="159"/>
      <c r="G15" s="158"/>
    </row>
    <row r="16" spans="1:7" ht="12.75">
      <c r="A16" s="155" t="s">
        <v>113</v>
      </c>
      <c r="B16" s="156">
        <v>2</v>
      </c>
      <c r="C16" s="158" t="str">
        <f>VLOOKUP(B16,'пр.взвешивания'!B1:G73,2,FALSE)</f>
        <v>ЛЕВЧЕНКО Нина Александровна</v>
      </c>
      <c r="D16" s="158" t="str">
        <f>VLOOKUP(B16,'пр.взвешивания'!B1:H73,3,FALSE)</f>
        <v>24.02.94 кмс</v>
      </c>
      <c r="E16" s="158" t="str">
        <f>VLOOKUP(B16,'пр.взвешивания'!B1:I73,4,FALSE)</f>
        <v>ЮФО Краснодарский Армавир Д</v>
      </c>
      <c r="F16" s="159">
        <f>VLOOKUP(B16,'пр.взвешивания'!B1:J73,5,FALSE)</f>
        <v>0</v>
      </c>
      <c r="G16" s="158" t="str">
        <f>VLOOKUP(B16,'пр.взвешивания'!B1:K73,6,FALSE)</f>
        <v>Швецов ГФ</v>
      </c>
    </row>
    <row r="17" spans="1:7" ht="12.75">
      <c r="A17" s="155"/>
      <c r="B17" s="157"/>
      <c r="C17" s="158"/>
      <c r="D17" s="158"/>
      <c r="E17" s="158"/>
      <c r="F17" s="159"/>
      <c r="G17" s="158"/>
    </row>
    <row r="18" spans="1:7" ht="12.75">
      <c r="A18" s="155" t="s">
        <v>113</v>
      </c>
      <c r="B18" s="156">
        <v>8</v>
      </c>
      <c r="C18" s="158" t="str">
        <f>VLOOKUP(B18,'пр.взвешивания'!B1:G75,2,FALSE)</f>
        <v>ЕГОРОВА Валерия Анатольевна</v>
      </c>
      <c r="D18" s="158" t="str">
        <f>VLOOKUP(B18,'пр.взвешивания'!B1:H75,3,FALSE)</f>
        <v>21.05.92 кмс</v>
      </c>
      <c r="E18" s="158" t="str">
        <f>VLOOKUP(B18,'пр.взвешивания'!B1:I75,4,FALSE)</f>
        <v>СЗФО Новгородская  В.Новгород МО</v>
      </c>
      <c r="F18" s="159">
        <f>VLOOKUP(B18,'пр.взвешивания'!B1:J75,5,FALSE)</f>
        <v>0</v>
      </c>
      <c r="G18" s="158" t="str">
        <f>VLOOKUP(B18,'пр.взвешивания'!B1:K75,6,FALSE)</f>
        <v>Эрвиц СГ</v>
      </c>
    </row>
    <row r="19" spans="1:7" ht="12.75">
      <c r="A19" s="155"/>
      <c r="B19" s="157"/>
      <c r="C19" s="158"/>
      <c r="D19" s="158"/>
      <c r="E19" s="158"/>
      <c r="F19" s="159"/>
      <c r="G19" s="158"/>
    </row>
    <row r="20" spans="1:7" ht="12.75">
      <c r="A20" s="155" t="s">
        <v>114</v>
      </c>
      <c r="B20" s="156">
        <v>4</v>
      </c>
      <c r="C20" s="158" t="str">
        <f>VLOOKUP(B20,'пр.взвешивания'!B1:G77,2,FALSE)</f>
        <v>БРАТЧЕНКО Виолетта Анатольевна</v>
      </c>
      <c r="D20" s="158" t="str">
        <f>VLOOKUP(B20,'пр.взвешивания'!B1:H77,3,FALSE)</f>
        <v>14.07.93 кмс</v>
      </c>
      <c r="E20" s="158" t="str">
        <f>VLOOKUP(B20,'пр.взвешивания'!B1:I77,4,FALSE)</f>
        <v>ЦФО Брянская Брянск Д</v>
      </c>
      <c r="F20" s="159">
        <f>VLOOKUP(B20,'пр.взвешивания'!B1:J77,5,FALSE)</f>
        <v>0</v>
      </c>
      <c r="G20" s="158" t="str">
        <f>VLOOKUP(B20,'пр.взвешивания'!B1:K77,6,FALSE)</f>
        <v>Терешок АА Фукс АИ</v>
      </c>
    </row>
    <row r="21" spans="1:7" ht="12.75">
      <c r="A21" s="155"/>
      <c r="B21" s="157"/>
      <c r="C21" s="158"/>
      <c r="D21" s="158"/>
      <c r="E21" s="158"/>
      <c r="F21" s="159"/>
      <c r="G21" s="158"/>
    </row>
    <row r="22" spans="1:7" ht="12.75">
      <c r="A22" s="155" t="s">
        <v>114</v>
      </c>
      <c r="B22" s="156">
        <v>11</v>
      </c>
      <c r="C22" s="158" t="str">
        <f>VLOOKUP(B22,'пр.взвешивания'!B2:G79,2,FALSE)</f>
        <v>АГЕЕВА Татьяна Андреевна</v>
      </c>
      <c r="D22" s="158" t="str">
        <f>VLOOKUP(B22,'пр.взвешивания'!B2:H79,3,FALSE)</f>
        <v>04.06.93 кмс</v>
      </c>
      <c r="E22" s="158" t="str">
        <f>VLOOKUP(B22,'пр.взвешивания'!B2:I79,4,FALSE)</f>
        <v>МоскваС-70  МКС</v>
      </c>
      <c r="F22" s="159">
        <f>VLOOKUP(B22,'пр.взвешивания'!B2:J79,5,FALSE)</f>
        <v>0</v>
      </c>
      <c r="G22" s="158" t="str">
        <f>VLOOKUP(B22,'пр.взвешивания'!B2:K79,6,FALSE)</f>
        <v>Поперно АА Ходырев АН</v>
      </c>
    </row>
    <row r="23" spans="1:7" ht="12.75">
      <c r="A23" s="155"/>
      <c r="B23" s="157"/>
      <c r="C23" s="158"/>
      <c r="D23" s="158"/>
      <c r="E23" s="158"/>
      <c r="F23" s="159"/>
      <c r="G23" s="158"/>
    </row>
    <row r="24" spans="1:7" ht="12.75">
      <c r="A24" s="155" t="s">
        <v>115</v>
      </c>
      <c r="B24" s="156">
        <v>3</v>
      </c>
      <c r="C24" s="158" t="str">
        <f>VLOOKUP(B24,'пр.взвешивания'!B2:G81,2,FALSE)</f>
        <v>НИКИТИНА Анна Алексеевна</v>
      </c>
      <c r="D24" s="158" t="str">
        <f>VLOOKUP(B24,'пр.взвешивания'!B2:H81,3,FALSE)</f>
        <v>14.12.94 кмс</v>
      </c>
      <c r="E24" s="158" t="str">
        <f>VLOOKUP(B24,'пр.взвешивания'!B2:I81,4,FALSE)</f>
        <v>ЦФО Брянская Брянск Д</v>
      </c>
      <c r="F24" s="159">
        <f>VLOOKUP(B24,'пр.взвешивания'!B2:J81,5,FALSE)</f>
        <v>0</v>
      </c>
      <c r="G24" s="158" t="str">
        <f>VLOOKUP(B24,'пр.взвешивания'!B2:K81,6,FALSE)</f>
        <v>Сидорко НП</v>
      </c>
    </row>
    <row r="25" spans="1:7" ht="12.75">
      <c r="A25" s="155"/>
      <c r="B25" s="157"/>
      <c r="C25" s="158"/>
      <c r="D25" s="158"/>
      <c r="E25" s="158"/>
      <c r="F25" s="159"/>
      <c r="G25" s="158"/>
    </row>
    <row r="26" spans="1:7" ht="12.75">
      <c r="A26" s="155" t="s">
        <v>115</v>
      </c>
      <c r="B26" s="156">
        <v>5</v>
      </c>
      <c r="C26" s="158" t="str">
        <f>VLOOKUP(B26,'пр.взвешивания'!B2:G83,2,FALSE)</f>
        <v>НОСКОВА Татьяна Валерьевна</v>
      </c>
      <c r="D26" s="158" t="str">
        <f>VLOOKUP(B26,'пр.взвешивания'!B2:H83,3,FALSE)</f>
        <v>06.03.94 кмс</v>
      </c>
      <c r="E26" s="158" t="str">
        <f>VLOOKUP(B26,'пр.взвешивания'!B2:I83,4,FALSE)</f>
        <v>СЗФО Р. Коми Усинск МО</v>
      </c>
      <c r="F26" s="159">
        <f>VLOOKUP(B26,'пр.взвешивания'!B2:J83,5,FALSE)</f>
        <v>0</v>
      </c>
      <c r="G26" s="158" t="str">
        <f>VLOOKUP(B26,'пр.взвешивания'!B2:K83,6,FALSE)</f>
        <v>Поликарпова НЮ</v>
      </c>
    </row>
    <row r="27" spans="1:7" ht="12.75">
      <c r="A27" s="155"/>
      <c r="B27" s="157"/>
      <c r="C27" s="158"/>
      <c r="D27" s="158"/>
      <c r="E27" s="158"/>
      <c r="F27" s="159"/>
      <c r="G27" s="158"/>
    </row>
    <row r="28" spans="1:7" ht="12.75">
      <c r="A28" s="155" t="s">
        <v>115</v>
      </c>
      <c r="B28" s="156">
        <v>7</v>
      </c>
      <c r="C28" s="158" t="str">
        <f>VLOOKUP(B28,'пр.взвешивания'!B2:G85,2,FALSE)</f>
        <v>БИКБОВА Диана Маратовна</v>
      </c>
      <c r="D28" s="158" t="str">
        <f>VLOOKUP(B28,'пр.взвешивания'!B2:H85,3,FALSE)</f>
        <v>25.09.93 кмс</v>
      </c>
      <c r="E28" s="158" t="str">
        <f>VLOOKUP(B28,'пр.взвешивания'!B2:I85,4,FALSE)</f>
        <v>ПФО Татарстан Казань МО</v>
      </c>
      <c r="F28" s="159">
        <f>VLOOKUP(B28,'пр.взвешивания'!B2:J85,5,FALSE)</f>
        <v>0</v>
      </c>
      <c r="G28" s="158" t="str">
        <f>VLOOKUP(B28,'пр.взвешивания'!B2:K85,6,FALSE)</f>
        <v>Антонова ЕП</v>
      </c>
    </row>
    <row r="29" spans="1:7" ht="12.75">
      <c r="A29" s="155"/>
      <c r="B29" s="157"/>
      <c r="C29" s="158"/>
      <c r="D29" s="158"/>
      <c r="E29" s="158"/>
      <c r="F29" s="159"/>
      <c r="G29" s="158"/>
    </row>
    <row r="30" spans="1:7" ht="12.75">
      <c r="A30" s="155" t="s">
        <v>115</v>
      </c>
      <c r="B30" s="156">
        <v>12</v>
      </c>
      <c r="C30" s="158" t="str">
        <f>VLOOKUP(B30,'пр.взвешивания'!B2:G87,2,FALSE)</f>
        <v>СУХОПАРОВА Екатерина Леонидовна</v>
      </c>
      <c r="D30" s="158" t="str">
        <f>VLOOKUP(B30,'пр.взвешивания'!B2:H87,3,FALSE)</f>
        <v>06.04.92 кмс</v>
      </c>
      <c r="E30" s="158" t="str">
        <f>VLOOKUP(B30,'пр.взвешивания'!B2:I87,4,FALSE)</f>
        <v>ЦФО Смоленская Смоленск МО</v>
      </c>
      <c r="F30" s="159">
        <f>VLOOKUP(B30,'пр.взвешивания'!B2:J87,5,FALSE)</f>
        <v>0</v>
      </c>
      <c r="G30" s="158" t="str">
        <f>VLOOKUP(B30,'пр.взвешивания'!B2:K87,6,FALSE)</f>
        <v>Катцин ЮП</v>
      </c>
    </row>
    <row r="31" spans="1:7" ht="12.75">
      <c r="A31" s="155"/>
      <c r="B31" s="157"/>
      <c r="C31" s="158"/>
      <c r="D31" s="158"/>
      <c r="E31" s="158"/>
      <c r="F31" s="159"/>
      <c r="G31" s="158"/>
    </row>
    <row r="35" spans="1:7" ht="12.75">
      <c r="A35" s="29"/>
      <c r="B35" s="29"/>
      <c r="C35" s="29"/>
      <c r="D35" s="29"/>
      <c r="E35" s="29"/>
      <c r="F35" s="29"/>
      <c r="G35" s="29"/>
    </row>
    <row r="36" spans="1:8" ht="15.75">
      <c r="A36" s="73" t="str">
        <f>HYPERLINK('[2]реквизиты'!$A$6)</f>
        <v>Гл. судья, судья МК</v>
      </c>
      <c r="B36" s="74"/>
      <c r="C36" s="85"/>
      <c r="D36" s="33"/>
      <c r="E36" s="86"/>
      <c r="F36" s="86"/>
      <c r="G36" s="96" t="str">
        <f>HYPERLINK('[2]реквизиты'!$G$6)</f>
        <v>А.Б. Рыбаков</v>
      </c>
      <c r="H36" s="29"/>
    </row>
    <row r="37" spans="1:8" ht="15.75">
      <c r="A37" s="74"/>
      <c r="B37" s="74"/>
      <c r="C37" s="85"/>
      <c r="D37" s="33"/>
      <c r="E37" s="86"/>
      <c r="F37" s="86"/>
      <c r="G37" s="97" t="str">
        <f>HYPERLINK('[2]реквизиты'!$G$7)</f>
        <v>/г.Чебоксары/</v>
      </c>
      <c r="H37" s="29"/>
    </row>
    <row r="38" spans="1:8" ht="12.75">
      <c r="A38" s="76"/>
      <c r="B38" s="76"/>
      <c r="C38" s="77"/>
      <c r="D38" s="33"/>
      <c r="E38" s="33"/>
      <c r="F38" s="33"/>
      <c r="G38" s="33"/>
      <c r="H38" s="29"/>
    </row>
    <row r="39" spans="1:8" ht="15.75">
      <c r="A39" s="73" t="str">
        <f>HYPERLINK('[3]реквизиты'!$A$22)</f>
        <v>Гл. секретарь, судья МК</v>
      </c>
      <c r="B39" s="74"/>
      <c r="C39" s="85"/>
      <c r="D39" s="33"/>
      <c r="E39" s="86"/>
      <c r="F39" s="86"/>
      <c r="G39" s="96" t="str">
        <f>HYPERLINK('[2]реквизиты'!$G$8)</f>
        <v>Н.Ю. Глушкова</v>
      </c>
      <c r="H39" s="29"/>
    </row>
    <row r="40" spans="1:8" ht="12.75">
      <c r="A40" s="76"/>
      <c r="B40" s="76"/>
      <c r="C40" s="77"/>
      <c r="D40" s="33"/>
      <c r="E40" s="33"/>
      <c r="F40" s="33"/>
      <c r="G40" s="97" t="str">
        <f>HYPERLINK('[2]реквизиты'!$G$9)</f>
        <v>/г. Рязань/</v>
      </c>
      <c r="H40" s="29"/>
    </row>
    <row r="41" spans="3:7" ht="12.75">
      <c r="C41" s="1"/>
      <c r="D41" s="1"/>
      <c r="E41" s="1"/>
      <c r="F41" s="1"/>
      <c r="G41" s="1"/>
    </row>
    <row r="42" spans="3:7" ht="12.75">
      <c r="C42" s="1"/>
      <c r="D42" s="1"/>
      <c r="E42" s="1"/>
      <c r="F42" s="1"/>
      <c r="G42" s="1"/>
    </row>
    <row r="43" spans="3:7" ht="12.75">
      <c r="C43" s="1"/>
      <c r="D43" s="1"/>
      <c r="E43" s="1"/>
      <c r="F43" s="1"/>
      <c r="G43" s="1"/>
    </row>
    <row r="44" spans="3:7" ht="12.75">
      <c r="C44" s="1"/>
      <c r="D44" s="1"/>
      <c r="E44" s="1"/>
      <c r="F44" s="1"/>
      <c r="G44" s="1"/>
    </row>
    <row r="45" spans="3:7" ht="12.75">
      <c r="C45" s="1"/>
      <c r="D45" s="1"/>
      <c r="E45" s="1"/>
      <c r="F45" s="1"/>
      <c r="G45" s="1"/>
    </row>
    <row r="46" spans="3:7" ht="12.75">
      <c r="C46" s="1"/>
      <c r="D46" s="1"/>
      <c r="E46" s="1"/>
      <c r="F46" s="1"/>
      <c r="G46" s="1"/>
    </row>
    <row r="47" spans="3:7" ht="12.75">
      <c r="C47" s="1"/>
      <c r="D47" s="1"/>
      <c r="E47" s="1"/>
      <c r="F47" s="1"/>
      <c r="G47" s="1"/>
    </row>
    <row r="48" spans="3:7" ht="12.75">
      <c r="C48" s="1"/>
      <c r="D48" s="1"/>
      <c r="E48" s="1"/>
      <c r="F48" s="1"/>
      <c r="G48" s="1"/>
    </row>
    <row r="49" spans="3:7" ht="12.75">
      <c r="C49" s="1"/>
      <c r="D49" s="1"/>
      <c r="E49" s="1"/>
      <c r="F49" s="1"/>
      <c r="G49" s="1"/>
    </row>
    <row r="50" spans="3:7" ht="12.75">
      <c r="C50" s="1"/>
      <c r="D50" s="1"/>
      <c r="E50" s="1"/>
      <c r="F50" s="1"/>
      <c r="G50" s="1"/>
    </row>
    <row r="51" spans="3:7" ht="12.75">
      <c r="C51" s="1"/>
      <c r="D51" s="1"/>
      <c r="E51" s="1"/>
      <c r="F51" s="1"/>
      <c r="G51" s="1"/>
    </row>
  </sheetData>
  <sheetProtection/>
  <mergeCells count="97">
    <mergeCell ref="A10:A11"/>
    <mergeCell ref="B10:B11"/>
    <mergeCell ref="C10:C11"/>
    <mergeCell ref="D10:D11"/>
    <mergeCell ref="A6:A7"/>
    <mergeCell ref="B6:B7"/>
    <mergeCell ref="C6:C7"/>
    <mergeCell ref="D6:D7"/>
    <mergeCell ref="D22:D23"/>
    <mergeCell ref="A18:A19"/>
    <mergeCell ref="B18:B19"/>
    <mergeCell ref="C18:C19"/>
    <mergeCell ref="D18:D19"/>
    <mergeCell ref="A14:A15"/>
    <mergeCell ref="B14:B15"/>
    <mergeCell ref="C14:C15"/>
    <mergeCell ref="D14:D15"/>
    <mergeCell ref="A4:E4"/>
    <mergeCell ref="F4:G4"/>
    <mergeCell ref="A5:G5"/>
    <mergeCell ref="A26:A27"/>
    <mergeCell ref="B26:B27"/>
    <mergeCell ref="C26:C27"/>
    <mergeCell ref="D26:D27"/>
    <mergeCell ref="A22:A23"/>
    <mergeCell ref="B22:B23"/>
    <mergeCell ref="C22:C23"/>
    <mergeCell ref="E6:E7"/>
    <mergeCell ref="F6:F7"/>
    <mergeCell ref="G6:G7"/>
    <mergeCell ref="A8:A9"/>
    <mergeCell ref="B8:B9"/>
    <mergeCell ref="C8:C9"/>
    <mergeCell ref="D8:D9"/>
    <mergeCell ref="E8:E9"/>
    <mergeCell ref="F8:F9"/>
    <mergeCell ref="G8:G9"/>
    <mergeCell ref="E10:E11"/>
    <mergeCell ref="F10:F11"/>
    <mergeCell ref="G10:G11"/>
    <mergeCell ref="A12:A13"/>
    <mergeCell ref="B12:B13"/>
    <mergeCell ref="C12:C13"/>
    <mergeCell ref="D12:D13"/>
    <mergeCell ref="E12:E13"/>
    <mergeCell ref="F12:F13"/>
    <mergeCell ref="G12:G13"/>
    <mergeCell ref="E14:E15"/>
    <mergeCell ref="F14:F15"/>
    <mergeCell ref="G14:G15"/>
    <mergeCell ref="A16:A17"/>
    <mergeCell ref="B16:B17"/>
    <mergeCell ref="C16:C17"/>
    <mergeCell ref="D16:D17"/>
    <mergeCell ref="E16:E17"/>
    <mergeCell ref="F16:F17"/>
    <mergeCell ref="G16:G17"/>
    <mergeCell ref="E18:E19"/>
    <mergeCell ref="F18:F19"/>
    <mergeCell ref="G18:G19"/>
    <mergeCell ref="A20:A21"/>
    <mergeCell ref="B20:B21"/>
    <mergeCell ref="C20:C21"/>
    <mergeCell ref="D20:D21"/>
    <mergeCell ref="E20:E21"/>
    <mergeCell ref="F20:F21"/>
    <mergeCell ref="G20:G21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E26:E27"/>
    <mergeCell ref="F26:F27"/>
    <mergeCell ref="G26:G27"/>
    <mergeCell ref="A28:A29"/>
    <mergeCell ref="B28:B29"/>
    <mergeCell ref="C28:C29"/>
    <mergeCell ref="D28:D29"/>
    <mergeCell ref="E28:E29"/>
    <mergeCell ref="F28:F29"/>
    <mergeCell ref="G28:G29"/>
    <mergeCell ref="A1:G1"/>
    <mergeCell ref="A2:C2"/>
    <mergeCell ref="D2:G2"/>
    <mergeCell ref="A30:A31"/>
    <mergeCell ref="B30:B31"/>
    <mergeCell ref="C30:C31"/>
    <mergeCell ref="D30:D31"/>
    <mergeCell ref="E30:E31"/>
    <mergeCell ref="F30:F31"/>
    <mergeCell ref="G30:G31"/>
  </mergeCells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5"/>
  </sheetPr>
  <dimension ref="A1:J39"/>
  <sheetViews>
    <sheetView tabSelected="1" zoomScalePageLayoutView="0" workbookViewId="0" topLeftCell="A1">
      <selection activeCell="A1" sqref="A1:H1"/>
    </sheetView>
  </sheetViews>
  <sheetFormatPr defaultColWidth="9.140625" defaultRowHeight="12.75"/>
  <sheetData>
    <row r="1" spans="1:8" ht="15.75" thickBot="1">
      <c r="A1" s="183" t="str">
        <f>'[2]реквизиты'!$A$2</f>
        <v>Первенство России среди юниорок 1992 - 93 гг.р.</v>
      </c>
      <c r="B1" s="184"/>
      <c r="C1" s="184"/>
      <c r="D1" s="184"/>
      <c r="E1" s="184"/>
      <c r="F1" s="184"/>
      <c r="G1" s="184"/>
      <c r="H1" s="185"/>
    </row>
    <row r="2" spans="1:8" ht="12.75">
      <c r="A2" s="186" t="str">
        <f>'[2]реквизиты'!$A$3</f>
        <v>13 - 17 февраля 2012 г.               г. Кстово</v>
      </c>
      <c r="B2" s="186"/>
      <c r="C2" s="186"/>
      <c r="D2" s="186"/>
      <c r="E2" s="186"/>
      <c r="F2" s="186"/>
      <c r="G2" s="186"/>
      <c r="H2" s="186"/>
    </row>
    <row r="3" spans="1:8" ht="18.75" thickBot="1">
      <c r="A3" s="187" t="s">
        <v>40</v>
      </c>
      <c r="B3" s="187"/>
      <c r="C3" s="187"/>
      <c r="D3" s="187"/>
      <c r="E3" s="187"/>
      <c r="F3" s="187"/>
      <c r="G3" s="187"/>
      <c r="H3" s="187"/>
    </row>
    <row r="4" spans="2:8" ht="18.75" thickBot="1">
      <c r="B4" s="88"/>
      <c r="C4" s="89"/>
      <c r="D4" s="188" t="str">
        <f>'пр.взвешивания'!E3</f>
        <v>в.к.   68       кг.</v>
      </c>
      <c r="E4" s="189"/>
      <c r="F4" s="190"/>
      <c r="G4" s="89"/>
      <c r="H4" s="89"/>
    </row>
    <row r="5" spans="1:8" ht="18.75" thickBot="1">
      <c r="A5" s="89"/>
      <c r="B5" s="89"/>
      <c r="C5" s="89"/>
      <c r="D5" s="89"/>
      <c r="E5" s="89"/>
      <c r="F5" s="89"/>
      <c r="G5" s="89"/>
      <c r="H5" s="89"/>
    </row>
    <row r="6" spans="1:10" ht="18">
      <c r="A6" s="191" t="s">
        <v>41</v>
      </c>
      <c r="B6" s="176" t="str">
        <f>VLOOKUP(J6,'пр.взвешивания'!B6:G71,2,FALSE)</f>
        <v>КУЛИКОВА Екатерина Петровна</v>
      </c>
      <c r="C6" s="176"/>
      <c r="D6" s="176"/>
      <c r="E6" s="176"/>
      <c r="F6" s="176"/>
      <c r="G6" s="176"/>
      <c r="H6" s="148" t="str">
        <f>VLOOKUP(J6,'пр.взвешивания'!B6:G71,3,FALSE)</f>
        <v>18.04.92  кмс</v>
      </c>
      <c r="I6" s="89"/>
      <c r="J6" s="90">
        <v>9</v>
      </c>
    </row>
    <row r="7" spans="1:10" ht="18">
      <c r="A7" s="192"/>
      <c r="B7" s="177"/>
      <c r="C7" s="177"/>
      <c r="D7" s="177"/>
      <c r="E7" s="177"/>
      <c r="F7" s="177"/>
      <c r="G7" s="177"/>
      <c r="H7" s="178"/>
      <c r="I7" s="89"/>
      <c r="J7" s="90"/>
    </row>
    <row r="8" spans="1:10" ht="18">
      <c r="A8" s="192"/>
      <c r="B8" s="179" t="str">
        <f>VLOOKUP(J6,'пр.взвешивания'!B6:G71,4,FALSE)</f>
        <v>Москва МКС</v>
      </c>
      <c r="C8" s="179"/>
      <c r="D8" s="179"/>
      <c r="E8" s="179"/>
      <c r="F8" s="179"/>
      <c r="G8" s="179"/>
      <c r="H8" s="178"/>
      <c r="I8" s="89"/>
      <c r="J8" s="90"/>
    </row>
    <row r="9" spans="1:10" ht="18.75" thickBot="1">
      <c r="A9" s="193"/>
      <c r="B9" s="171"/>
      <c r="C9" s="171"/>
      <c r="D9" s="171"/>
      <c r="E9" s="171"/>
      <c r="F9" s="171"/>
      <c r="G9" s="171"/>
      <c r="H9" s="172"/>
      <c r="I9" s="89"/>
      <c r="J9" s="90"/>
    </row>
    <row r="10" spans="1:10" ht="18.75" thickBot="1">
      <c r="A10" s="89"/>
      <c r="B10" s="89"/>
      <c r="C10" s="89"/>
      <c r="D10" s="89"/>
      <c r="E10" s="89"/>
      <c r="F10" s="89"/>
      <c r="G10" s="89"/>
      <c r="H10" s="89"/>
      <c r="I10" s="89"/>
      <c r="J10" s="90"/>
    </row>
    <row r="11" spans="1:10" ht="18" customHeight="1">
      <c r="A11" s="180" t="s">
        <v>42</v>
      </c>
      <c r="B11" s="176" t="str">
        <f>VLOOKUP(J11,'пр.взвешивания'!B1:G76,2,FALSE)</f>
        <v>СИВЕНКОВА Светлана Ивановна</v>
      </c>
      <c r="C11" s="176"/>
      <c r="D11" s="176"/>
      <c r="E11" s="176"/>
      <c r="F11" s="176"/>
      <c r="G11" s="176"/>
      <c r="H11" s="148" t="str">
        <f>VLOOKUP(J11,'пр.взвешивания'!B1:G76,3,FALSE)</f>
        <v>22.09.93 кмс</v>
      </c>
      <c r="I11" s="89"/>
      <c r="J11" s="90">
        <v>10</v>
      </c>
    </row>
    <row r="12" spans="1:10" ht="18" customHeight="1">
      <c r="A12" s="181"/>
      <c r="B12" s="177"/>
      <c r="C12" s="177"/>
      <c r="D12" s="177"/>
      <c r="E12" s="177"/>
      <c r="F12" s="177"/>
      <c r="G12" s="177"/>
      <c r="H12" s="178"/>
      <c r="I12" s="89"/>
      <c r="J12" s="90"/>
    </row>
    <row r="13" spans="1:10" ht="18">
      <c r="A13" s="181"/>
      <c r="B13" s="179" t="str">
        <f>VLOOKUP(J11,'пр.взвешивания'!B1:G76,4,FALSE)</f>
        <v>ЦФО Брянская Брянск ЮР</v>
      </c>
      <c r="C13" s="179"/>
      <c r="D13" s="179"/>
      <c r="E13" s="179"/>
      <c r="F13" s="179"/>
      <c r="G13" s="179"/>
      <c r="H13" s="178"/>
      <c r="I13" s="89"/>
      <c r="J13" s="90"/>
    </row>
    <row r="14" spans="1:10" ht="18.75" thickBot="1">
      <c r="A14" s="182"/>
      <c r="B14" s="171"/>
      <c r="C14" s="171"/>
      <c r="D14" s="171"/>
      <c r="E14" s="171"/>
      <c r="F14" s="171"/>
      <c r="G14" s="171"/>
      <c r="H14" s="172"/>
      <c r="I14" s="89"/>
      <c r="J14" s="90"/>
    </row>
    <row r="15" spans="1:10" ht="18.75" thickBot="1">
      <c r="A15" s="89"/>
      <c r="B15" s="89"/>
      <c r="C15" s="89"/>
      <c r="D15" s="89"/>
      <c r="E15" s="89"/>
      <c r="F15" s="89"/>
      <c r="G15" s="89"/>
      <c r="H15" s="89"/>
      <c r="I15" s="89"/>
      <c r="J15" s="90"/>
    </row>
    <row r="16" spans="1:10" ht="18" customHeight="1">
      <c r="A16" s="173" t="s">
        <v>43</v>
      </c>
      <c r="B16" s="176" t="str">
        <f>VLOOKUP(J16,'пр.взвешивания'!B6:G81,2,FALSE)</f>
        <v>ОВЧАРЕНКО Александра Сергеевна</v>
      </c>
      <c r="C16" s="176"/>
      <c r="D16" s="176"/>
      <c r="E16" s="176"/>
      <c r="F16" s="176"/>
      <c r="G16" s="176"/>
      <c r="H16" s="148" t="str">
        <f>VLOOKUP(J16,'пр.взвешивания'!B6:G81,3,FALSE)</f>
        <v>14.04.92 кмс</v>
      </c>
      <c r="I16" s="89"/>
      <c r="J16" s="90">
        <v>1</v>
      </c>
    </row>
    <row r="17" spans="1:10" ht="18" customHeight="1">
      <c r="A17" s="174"/>
      <c r="B17" s="177"/>
      <c r="C17" s="177"/>
      <c r="D17" s="177"/>
      <c r="E17" s="177"/>
      <c r="F17" s="177"/>
      <c r="G17" s="177"/>
      <c r="H17" s="178"/>
      <c r="I17" s="89"/>
      <c r="J17" s="90"/>
    </row>
    <row r="18" spans="1:10" ht="18">
      <c r="A18" s="174"/>
      <c r="B18" s="179" t="str">
        <f>VLOOKUP(J16,'пр.взвешивания'!B6:G81,4,FALSE)</f>
        <v>Москва С-70 МКС</v>
      </c>
      <c r="C18" s="179"/>
      <c r="D18" s="179"/>
      <c r="E18" s="179"/>
      <c r="F18" s="179"/>
      <c r="G18" s="179"/>
      <c r="H18" s="178"/>
      <c r="I18" s="89"/>
      <c r="J18" s="90"/>
    </row>
    <row r="19" spans="1:10" ht="18.75" thickBot="1">
      <c r="A19" s="175"/>
      <c r="B19" s="171"/>
      <c r="C19" s="171"/>
      <c r="D19" s="171"/>
      <c r="E19" s="171"/>
      <c r="F19" s="171"/>
      <c r="G19" s="171"/>
      <c r="H19" s="172"/>
      <c r="I19" s="89"/>
      <c r="J19" s="90"/>
    </row>
    <row r="20" spans="1:10" ht="18.75" thickBot="1">
      <c r="A20" s="89"/>
      <c r="B20" s="89"/>
      <c r="C20" s="89"/>
      <c r="D20" s="89"/>
      <c r="E20" s="89"/>
      <c r="F20" s="89"/>
      <c r="G20" s="89"/>
      <c r="H20" s="89"/>
      <c r="I20" s="89"/>
      <c r="J20" s="90"/>
    </row>
    <row r="21" spans="1:10" ht="18" customHeight="1">
      <c r="A21" s="173" t="s">
        <v>43</v>
      </c>
      <c r="B21" s="176" t="str">
        <f>VLOOKUP(J21,'пр.взвешивания'!B1:G86,2,FALSE)</f>
        <v>МИРОШКИНА Светлана Сергеевна</v>
      </c>
      <c r="C21" s="176"/>
      <c r="D21" s="176"/>
      <c r="E21" s="176"/>
      <c r="F21" s="176"/>
      <c r="G21" s="176"/>
      <c r="H21" s="148" t="str">
        <f>VLOOKUP(J21,'пр.взвешивания'!B1:G86,3,FALSE)</f>
        <v>14.04ю94 кмс</v>
      </c>
      <c r="I21" s="89"/>
      <c r="J21" s="90">
        <v>6</v>
      </c>
    </row>
    <row r="22" spans="1:10" ht="18" customHeight="1">
      <c r="A22" s="174"/>
      <c r="B22" s="177"/>
      <c r="C22" s="177"/>
      <c r="D22" s="177"/>
      <c r="E22" s="177"/>
      <c r="F22" s="177"/>
      <c r="G22" s="177"/>
      <c r="H22" s="178"/>
      <c r="I22" s="89"/>
      <c r="J22" s="90"/>
    </row>
    <row r="23" spans="1:9" ht="18">
      <c r="A23" s="174"/>
      <c r="B23" s="179" t="str">
        <f>VLOOKUP(J21,'пр.взвешивания'!B1:G86,4,FALSE)</f>
        <v>СФО Алтайский Барнаул МО</v>
      </c>
      <c r="C23" s="179"/>
      <c r="D23" s="179"/>
      <c r="E23" s="179"/>
      <c r="F23" s="179"/>
      <c r="G23" s="179"/>
      <c r="H23" s="178"/>
      <c r="I23" s="89"/>
    </row>
    <row r="24" spans="1:9" ht="18.75" thickBot="1">
      <c r="A24" s="175"/>
      <c r="B24" s="171"/>
      <c r="C24" s="171"/>
      <c r="D24" s="171"/>
      <c r="E24" s="171"/>
      <c r="F24" s="171"/>
      <c r="G24" s="171"/>
      <c r="H24" s="172"/>
      <c r="I24" s="89"/>
    </row>
    <row r="25" spans="1:8" ht="18">
      <c r="A25" s="89"/>
      <c r="B25" s="89"/>
      <c r="C25" s="89"/>
      <c r="D25" s="89"/>
      <c r="E25" s="89"/>
      <c r="F25" s="89"/>
      <c r="G25" s="89"/>
      <c r="H25" s="89"/>
    </row>
    <row r="26" spans="1:8" ht="18">
      <c r="A26" s="89" t="s">
        <v>44</v>
      </c>
      <c r="B26" s="89"/>
      <c r="C26" s="89"/>
      <c r="D26" s="89"/>
      <c r="E26" s="89"/>
      <c r="F26" s="89"/>
      <c r="G26" s="89"/>
      <c r="H26" s="89"/>
    </row>
    <row r="27" ht="13.5" thickBot="1"/>
    <row r="28" spans="1:10" ht="12.75">
      <c r="A28" s="168" t="str">
        <f>VLOOKUP(J28,'пр.взвешивания'!B6:G71,6,FALSE)</f>
        <v>Абдуллаев РА  Шмаков ОВ</v>
      </c>
      <c r="B28" s="169"/>
      <c r="C28" s="169"/>
      <c r="D28" s="169"/>
      <c r="E28" s="169"/>
      <c r="F28" s="169"/>
      <c r="G28" s="169"/>
      <c r="H28" s="148"/>
      <c r="J28">
        <v>9</v>
      </c>
    </row>
    <row r="29" spans="1:8" ht="13.5" thickBot="1">
      <c r="A29" s="170"/>
      <c r="B29" s="171"/>
      <c r="C29" s="171"/>
      <c r="D29" s="171"/>
      <c r="E29" s="171"/>
      <c r="F29" s="171"/>
      <c r="G29" s="171"/>
      <c r="H29" s="172"/>
    </row>
    <row r="32" spans="1:8" ht="18">
      <c r="A32" s="89" t="s">
        <v>45</v>
      </c>
      <c r="B32" s="89"/>
      <c r="C32" s="89"/>
      <c r="D32" s="89"/>
      <c r="E32" s="89"/>
      <c r="F32" s="89"/>
      <c r="G32" s="89"/>
      <c r="H32" s="89"/>
    </row>
    <row r="33" spans="1:8" ht="18">
      <c r="A33" s="89"/>
      <c r="B33" s="89"/>
      <c r="C33" s="89"/>
      <c r="D33" s="89"/>
      <c r="E33" s="89"/>
      <c r="F33" s="89"/>
      <c r="G33" s="89"/>
      <c r="H33" s="89"/>
    </row>
    <row r="34" spans="1:8" ht="18">
      <c r="A34" s="89"/>
      <c r="B34" s="89"/>
      <c r="C34" s="89"/>
      <c r="D34" s="89"/>
      <c r="E34" s="89"/>
      <c r="F34" s="89"/>
      <c r="G34" s="89"/>
      <c r="H34" s="89"/>
    </row>
    <row r="35" spans="1:8" ht="18">
      <c r="A35" s="91"/>
      <c r="B35" s="91"/>
      <c r="C35" s="91"/>
      <c r="D35" s="91"/>
      <c r="E35" s="91"/>
      <c r="F35" s="91"/>
      <c r="G35" s="91"/>
      <c r="H35" s="91"/>
    </row>
    <row r="36" spans="1:8" ht="18">
      <c r="A36" s="92"/>
      <c r="B36" s="92"/>
      <c r="C36" s="92"/>
      <c r="D36" s="92"/>
      <c r="E36" s="92"/>
      <c r="F36" s="92"/>
      <c r="G36" s="92"/>
      <c r="H36" s="92"/>
    </row>
    <row r="37" spans="1:8" ht="18">
      <c r="A37" s="91"/>
      <c r="B37" s="91"/>
      <c r="C37" s="91"/>
      <c r="D37" s="91"/>
      <c r="E37" s="91"/>
      <c r="F37" s="91"/>
      <c r="G37" s="91"/>
      <c r="H37" s="91"/>
    </row>
    <row r="38" spans="1:8" ht="18">
      <c r="A38" s="93"/>
      <c r="B38" s="93"/>
      <c r="C38" s="93"/>
      <c r="D38" s="93"/>
      <c r="E38" s="93"/>
      <c r="F38" s="93"/>
      <c r="G38" s="93"/>
      <c r="H38" s="93"/>
    </row>
    <row r="39" spans="1:8" ht="18">
      <c r="A39" s="91"/>
      <c r="B39" s="91"/>
      <c r="C39" s="91"/>
      <c r="D39" s="91"/>
      <c r="E39" s="91"/>
      <c r="F39" s="91"/>
      <c r="G39" s="91"/>
      <c r="H39" s="91"/>
    </row>
  </sheetData>
  <sheetProtection/>
  <mergeCells count="21">
    <mergeCell ref="A6:A9"/>
    <mergeCell ref="B6:G7"/>
    <mergeCell ref="H6:H7"/>
    <mergeCell ref="B8:H9"/>
    <mergeCell ref="A1:H1"/>
    <mergeCell ref="A2:H2"/>
    <mergeCell ref="A3:H3"/>
    <mergeCell ref="D4:F4"/>
    <mergeCell ref="A16:A19"/>
    <mergeCell ref="B16:G17"/>
    <mergeCell ref="H16:H17"/>
    <mergeCell ref="B18:H19"/>
    <mergeCell ref="A11:A14"/>
    <mergeCell ref="B11:G12"/>
    <mergeCell ref="H11:H12"/>
    <mergeCell ref="B13:H14"/>
    <mergeCell ref="A28:H29"/>
    <mergeCell ref="A21:A24"/>
    <mergeCell ref="B21:G22"/>
    <mergeCell ref="H21:H22"/>
    <mergeCell ref="B23:H24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">
      <selection activeCell="A1" sqref="A1:T1"/>
    </sheetView>
  </sheetViews>
  <sheetFormatPr defaultColWidth="9.140625" defaultRowHeight="12.75"/>
  <cols>
    <col min="1" max="1" width="5.421875" style="0" customWidth="1"/>
    <col min="2" max="2" width="20.7109375" style="0" customWidth="1"/>
    <col min="3" max="3" width="7.7109375" style="0" customWidth="1"/>
    <col min="4" max="4" width="14.57421875" style="0" customWidth="1"/>
    <col min="5" max="8" width="4.7109375" style="0" customWidth="1"/>
    <col min="9" max="9" width="5.57421875" style="0" customWidth="1"/>
    <col min="10" max="10" width="1.8515625" style="0" customWidth="1"/>
    <col min="11" max="11" width="5.421875" style="0" customWidth="1"/>
    <col min="12" max="12" width="19.57421875" style="0" customWidth="1"/>
    <col min="14" max="14" width="16.7109375" style="0" customWidth="1"/>
    <col min="15" max="19" width="4.7109375" style="0" customWidth="1"/>
    <col min="20" max="20" width="5.57421875" style="0" customWidth="1"/>
  </cols>
  <sheetData>
    <row r="1" spans="1:20" ht="32.25" customHeight="1" thickBot="1">
      <c r="A1" s="149" t="s">
        <v>37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0" ht="42" customHeight="1" thickBot="1">
      <c r="A2" s="63"/>
      <c r="B2" s="204" t="s">
        <v>35</v>
      </c>
      <c r="C2" s="204"/>
      <c r="D2" s="204"/>
      <c r="E2" s="204"/>
      <c r="F2" s="204"/>
      <c r="G2" s="204"/>
      <c r="H2" s="204"/>
      <c r="I2" s="204"/>
      <c r="L2" s="205" t="str">
        <f>HYPERLINK('[2]реквизиты'!$A$2)</f>
        <v>Первенство России среди юниорок 1992 - 93 гг.р.</v>
      </c>
      <c r="M2" s="206"/>
      <c r="N2" s="206"/>
      <c r="O2" s="206"/>
      <c r="P2" s="206"/>
      <c r="Q2" s="206"/>
      <c r="R2" s="206"/>
      <c r="S2" s="206"/>
      <c r="T2" s="207"/>
    </row>
    <row r="3" spans="11:20" ht="13.5" customHeight="1" thickBot="1">
      <c r="K3" s="196"/>
      <c r="L3" s="196"/>
      <c r="M3" s="196"/>
      <c r="N3" s="196"/>
      <c r="O3" s="196"/>
      <c r="P3" s="196"/>
      <c r="Q3" s="196"/>
      <c r="R3" s="196"/>
      <c r="S3" s="196"/>
      <c r="T3" s="196"/>
    </row>
    <row r="4" spans="1:20" ht="18.75" thickBot="1">
      <c r="A4" s="2" t="s">
        <v>9</v>
      </c>
      <c r="C4" s="196" t="str">
        <f>HYPERLINK('[2]реквизиты'!$A$3)</f>
        <v>13 - 17 февраля 2012 г.               г. Кстово</v>
      </c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2"/>
      <c r="Q4" s="164" t="str">
        <f>'пр.взвешивания'!E3</f>
        <v>в.к.   68       кг.</v>
      </c>
      <c r="R4" s="197"/>
      <c r="S4" s="197"/>
      <c r="T4" s="165"/>
    </row>
    <row r="5" spans="1:20" ht="13.5" thickBot="1">
      <c r="A5" s="219" t="s">
        <v>0</v>
      </c>
      <c r="B5" s="219" t="s">
        <v>1</v>
      </c>
      <c r="C5" s="219" t="s">
        <v>2</v>
      </c>
      <c r="D5" s="219" t="s">
        <v>3</v>
      </c>
      <c r="E5" s="227" t="s">
        <v>4</v>
      </c>
      <c r="F5" s="228"/>
      <c r="G5" s="229"/>
      <c r="H5" s="219" t="s">
        <v>5</v>
      </c>
      <c r="I5" s="219" t="s">
        <v>6</v>
      </c>
      <c r="K5" s="219" t="s">
        <v>0</v>
      </c>
      <c r="L5" s="219" t="s">
        <v>1</v>
      </c>
      <c r="M5" s="219" t="s">
        <v>2</v>
      </c>
      <c r="N5" s="219" t="s">
        <v>3</v>
      </c>
      <c r="O5" s="227" t="s">
        <v>4</v>
      </c>
      <c r="P5" s="228"/>
      <c r="Q5" s="228"/>
      <c r="R5" s="229"/>
      <c r="S5" s="219" t="s">
        <v>5</v>
      </c>
      <c r="T5" s="219" t="s">
        <v>6</v>
      </c>
    </row>
    <row r="6" spans="1:20" ht="13.5" thickBot="1">
      <c r="A6" s="220"/>
      <c r="B6" s="220"/>
      <c r="C6" s="220"/>
      <c r="D6" s="220"/>
      <c r="E6" s="40">
        <v>1</v>
      </c>
      <c r="F6" s="41">
        <v>2</v>
      </c>
      <c r="G6" s="42">
        <v>3</v>
      </c>
      <c r="H6" s="220"/>
      <c r="I6" s="220"/>
      <c r="K6" s="220"/>
      <c r="L6" s="220"/>
      <c r="M6" s="220"/>
      <c r="N6" s="245"/>
      <c r="O6" s="40">
        <v>1</v>
      </c>
      <c r="P6" s="41">
        <v>2</v>
      </c>
      <c r="Q6" s="41">
        <v>3</v>
      </c>
      <c r="R6" s="42">
        <v>4</v>
      </c>
      <c r="S6" s="242"/>
      <c r="T6" s="220"/>
    </row>
    <row r="7" spans="1:20" ht="12.75" customHeight="1">
      <c r="A7" s="221">
        <v>1</v>
      </c>
      <c r="B7" s="223" t="str">
        <f>VLOOKUP(A7,'пр.взвешивания'!B6:E29,2,FALSE)</f>
        <v>ОВЧАРЕНКО Александра Сергеевна</v>
      </c>
      <c r="C7" s="225" t="str">
        <f>VLOOKUP(A7,'пр.взвешивания'!B6:F29,3,FALSE)</f>
        <v>14.04.92 кмс</v>
      </c>
      <c r="D7" s="230" t="str">
        <f>VLOOKUP(A7,'пр.взвешивания'!B6:G29,4,FALSE)</f>
        <v>Москва С-70 МКС</v>
      </c>
      <c r="E7" s="44"/>
      <c r="F7" s="45">
        <v>3.5</v>
      </c>
      <c r="G7" s="46">
        <v>3</v>
      </c>
      <c r="H7" s="198">
        <f>SUM(E7:G7)</f>
        <v>6.5</v>
      </c>
      <c r="I7" s="217">
        <v>1</v>
      </c>
      <c r="K7" s="221">
        <v>1</v>
      </c>
      <c r="L7" s="240" t="str">
        <f>VLOOKUP(K7,'пр.взвешивания'!B6:C29,2,FALSE)</f>
        <v>ОВЧАРЕНКО Александра Сергеевна</v>
      </c>
      <c r="M7" s="240" t="str">
        <f>VLOOKUP(K7,'пр.взвешивания'!B6:D29,3,FALSE)</f>
        <v>14.04.92 кмс</v>
      </c>
      <c r="N7" s="243" t="str">
        <f>VLOOKUP(L7,'пр.взвешивания'!C6:E29,3,FALSE)</f>
        <v>Москва С-70 МКС</v>
      </c>
      <c r="O7" s="98"/>
      <c r="P7" s="99">
        <v>4</v>
      </c>
      <c r="Q7" s="100">
        <v>4</v>
      </c>
      <c r="R7" s="101">
        <v>3.5</v>
      </c>
      <c r="S7" s="198">
        <f>SUM(P7:R7)</f>
        <v>11.5</v>
      </c>
      <c r="T7" s="201">
        <v>1</v>
      </c>
    </row>
    <row r="8" spans="1:20" ht="14.25" customHeight="1">
      <c r="A8" s="222"/>
      <c r="B8" s="224"/>
      <c r="C8" s="226"/>
      <c r="D8" s="231"/>
      <c r="E8" s="55"/>
      <c r="F8" s="56">
        <f>HYPERLINK(круги!H5)</f>
      </c>
      <c r="G8" s="57">
        <f>HYPERLINK(круги!H12)</f>
      </c>
      <c r="H8" s="199"/>
      <c r="I8" s="200"/>
      <c r="K8" s="222"/>
      <c r="L8" s="210"/>
      <c r="M8" s="241"/>
      <c r="N8" s="244"/>
      <c r="O8" s="102"/>
      <c r="P8" s="103" t="s">
        <v>107</v>
      </c>
      <c r="Q8" s="104" t="s">
        <v>104</v>
      </c>
      <c r="R8" s="105"/>
      <c r="S8" s="199"/>
      <c r="T8" s="202"/>
    </row>
    <row r="9" spans="1:20" ht="12.75" customHeight="1">
      <c r="A9" s="222">
        <v>2</v>
      </c>
      <c r="B9" s="249" t="str">
        <f>VLOOKUP(A9,'пр.взвешивания'!B8:E31,2,FALSE)</f>
        <v>ЛЕВЧЕНКО Нина Александровна</v>
      </c>
      <c r="C9" s="232" t="str">
        <f>VLOOKUP(A9,'пр.взвешивания'!B8:F31,3,FALSE)</f>
        <v>24.02.94 кмс</v>
      </c>
      <c r="D9" s="234" t="str">
        <f>VLOOKUP(A9,'пр.взвешивания'!B8:G31,4,FALSE)</f>
        <v>ЮФО Краснодарский Армавир Д</v>
      </c>
      <c r="E9" s="58">
        <v>0</v>
      </c>
      <c r="F9" s="48"/>
      <c r="G9" s="59">
        <v>3</v>
      </c>
      <c r="H9" s="199">
        <f>SUM(E9:G9)</f>
        <v>3</v>
      </c>
      <c r="I9" s="200">
        <v>2</v>
      </c>
      <c r="K9" s="222">
        <v>4</v>
      </c>
      <c r="L9" s="210" t="str">
        <f>VLOOKUP(K9,'пр.взвешивания'!B8:C31,2,FALSE)</f>
        <v>БРАТЧЕНКО Виолетта Анатольевна</v>
      </c>
      <c r="M9" s="210" t="str">
        <f>VLOOKUP(K9,'пр.взвешивания'!B3:D31,3,FALSE)</f>
        <v>14.07.93 кмс</v>
      </c>
      <c r="N9" s="203" t="str">
        <f>VLOOKUP(L9,'пр.взвешивания'!C3:E31,3,FALSE)</f>
        <v>ЦФО Брянская Брянск Д</v>
      </c>
      <c r="O9" s="106">
        <v>0</v>
      </c>
      <c r="P9" s="107"/>
      <c r="Q9" s="108">
        <v>3</v>
      </c>
      <c r="R9" s="109">
        <v>0</v>
      </c>
      <c r="S9" s="199">
        <f>SUM(P9:R9)</f>
        <v>3</v>
      </c>
      <c r="T9" s="202">
        <v>4</v>
      </c>
    </row>
    <row r="10" spans="1:20" ht="12.75">
      <c r="A10" s="222"/>
      <c r="B10" s="224"/>
      <c r="C10" s="233"/>
      <c r="D10" s="235"/>
      <c r="E10" s="60">
        <f>HYPERLINK(круги!H7)</f>
      </c>
      <c r="F10" s="49"/>
      <c r="G10" s="61">
        <f>HYPERLINK(круги!H21)</f>
      </c>
      <c r="H10" s="199"/>
      <c r="I10" s="200"/>
      <c r="K10" s="222"/>
      <c r="L10" s="210"/>
      <c r="M10" s="210"/>
      <c r="N10" s="203"/>
      <c r="O10" s="104"/>
      <c r="P10" s="110"/>
      <c r="Q10" s="111"/>
      <c r="R10" s="112"/>
      <c r="S10" s="199"/>
      <c r="T10" s="202"/>
    </row>
    <row r="11" spans="1:20" ht="12.75" customHeight="1">
      <c r="A11" s="222">
        <v>3</v>
      </c>
      <c r="B11" s="249" t="str">
        <f>VLOOKUP(A11,'пр.взвешивания'!B10:E33,2,FALSE)</f>
        <v>НИКИТИНА Анна Алексеевна</v>
      </c>
      <c r="C11" s="248" t="str">
        <f>VLOOKUP(A11,'пр.взвешивания'!B10:F33,3,FALSE)</f>
        <v>14.12.94 кмс</v>
      </c>
      <c r="D11" s="238" t="str">
        <f>VLOOKUP(A11,'пр.взвешивания'!B10:G33,4,FALSE)</f>
        <v>ЦФО Брянская Брянск Д</v>
      </c>
      <c r="E11" s="47">
        <v>0</v>
      </c>
      <c r="F11" s="50">
        <v>1</v>
      </c>
      <c r="G11" s="51"/>
      <c r="H11" s="199">
        <f>SUM(E11:G11)</f>
        <v>1</v>
      </c>
      <c r="I11" s="200">
        <v>3</v>
      </c>
      <c r="K11" s="194">
        <v>6</v>
      </c>
      <c r="L11" s="210" t="str">
        <f>VLOOKUP(K11,'пр.взвешивания'!B6:C29,2,FALSE)</f>
        <v>МИРОШКИНА Светлана Сергеевна</v>
      </c>
      <c r="M11" s="210" t="str">
        <f>VLOOKUP(K11,'пр.взвешивания'!B1:D33,3,FALSE)</f>
        <v>14.04ю94 кмс</v>
      </c>
      <c r="N11" s="203" t="str">
        <f>VLOOKUP(L11,'пр.взвешивания'!C1:E33,3,FALSE)</f>
        <v>СФО Алтайский Барнаул МО</v>
      </c>
      <c r="O11" s="113">
        <v>0</v>
      </c>
      <c r="P11" s="114">
        <v>0</v>
      </c>
      <c r="Q11" s="115"/>
      <c r="R11" s="116">
        <v>4</v>
      </c>
      <c r="S11" s="199">
        <f>SUM(P11:R11)</f>
        <v>4</v>
      </c>
      <c r="T11" s="208">
        <v>2</v>
      </c>
    </row>
    <row r="12" spans="1:20" ht="13.5" thickBot="1">
      <c r="A12" s="246"/>
      <c r="B12" s="250"/>
      <c r="C12" s="247"/>
      <c r="D12" s="239"/>
      <c r="E12" s="52">
        <f>HYPERLINK(круги!H14)</f>
      </c>
      <c r="F12" s="53">
        <f>HYPERLINK(круги!H19)</f>
      </c>
      <c r="G12" s="54"/>
      <c r="H12" s="213"/>
      <c r="I12" s="218"/>
      <c r="K12" s="194"/>
      <c r="L12" s="210"/>
      <c r="M12" s="210"/>
      <c r="N12" s="203"/>
      <c r="O12" s="117"/>
      <c r="P12" s="118"/>
      <c r="Q12" s="102"/>
      <c r="R12" s="119" t="s">
        <v>108</v>
      </c>
      <c r="S12" s="199"/>
      <c r="T12" s="208"/>
    </row>
    <row r="13" spans="1:20" ht="16.5" thickBot="1">
      <c r="A13" s="2" t="s">
        <v>10</v>
      </c>
      <c r="B13" s="4"/>
      <c r="C13" s="4"/>
      <c r="D13" s="4"/>
      <c r="E13" s="17"/>
      <c r="F13" s="17"/>
      <c r="G13" s="17"/>
      <c r="H13" s="43"/>
      <c r="I13" s="43"/>
      <c r="K13" s="194">
        <v>2</v>
      </c>
      <c r="L13" s="210" t="str">
        <f>VLOOKUP(K13,'пр.взвешивания'!B6:C29,2,FALSE)</f>
        <v>ЛЕВЧЕНКО Нина Александровна</v>
      </c>
      <c r="M13" s="210" t="str">
        <f>VLOOKUP(K13,'пр.взвешивания'!B1:D35,3,FALSE)</f>
        <v>24.02.94 кмс</v>
      </c>
      <c r="N13" s="203" t="str">
        <f>VLOOKUP(K13,'пр.взвешивания'!B6:G59,4,FALSE)</f>
        <v>ЮФО Краснодарский Армавир Д</v>
      </c>
      <c r="O13" s="143">
        <v>0</v>
      </c>
      <c r="P13" s="144">
        <v>4</v>
      </c>
      <c r="Q13" s="113">
        <v>0</v>
      </c>
      <c r="R13" s="145"/>
      <c r="S13" s="199">
        <f>SUM(P13:R13)</f>
        <v>4</v>
      </c>
      <c r="T13" s="208">
        <v>3</v>
      </c>
    </row>
    <row r="14" spans="1:20" ht="13.5" thickBot="1">
      <c r="A14" s="221">
        <v>4</v>
      </c>
      <c r="B14" s="225" t="str">
        <f>VLOOKUP(A14,'пр.взвешивания'!B6:E29,2,FALSE)</f>
        <v>БРАТЧЕНКО Виолетта Анатольевна</v>
      </c>
      <c r="C14" s="225" t="str">
        <f>VLOOKUP(A14,'пр.взвешивания'!B1:F36,3,FALSE)</f>
        <v>14.07.93 кмс</v>
      </c>
      <c r="D14" s="230" t="str">
        <f>VLOOKUP(A14,'пр.взвешивания'!B1:G36,4,FALSE)</f>
        <v>ЦФО Брянская Брянск Д</v>
      </c>
      <c r="E14" s="6"/>
      <c r="F14" s="45">
        <v>3.5</v>
      </c>
      <c r="G14" s="46">
        <v>3</v>
      </c>
      <c r="H14" s="198">
        <f>SUM(E14:G14)</f>
        <v>6.5</v>
      </c>
      <c r="I14" s="217">
        <v>1</v>
      </c>
      <c r="K14" s="195"/>
      <c r="L14" s="211"/>
      <c r="M14" s="211"/>
      <c r="N14" s="212"/>
      <c r="O14" s="120"/>
      <c r="P14" s="121" t="s">
        <v>105</v>
      </c>
      <c r="Q14" s="122"/>
      <c r="R14" s="123"/>
      <c r="S14" s="213"/>
      <c r="T14" s="209"/>
    </row>
    <row r="15" spans="1:18" ht="14.25" customHeight="1">
      <c r="A15" s="222"/>
      <c r="B15" s="233"/>
      <c r="C15" s="226"/>
      <c r="D15" s="231"/>
      <c r="E15" s="7"/>
      <c r="F15" s="8">
        <f>HYPERLINK(круги!H29)</f>
      </c>
      <c r="G15" s="9"/>
      <c r="H15" s="199"/>
      <c r="I15" s="200"/>
      <c r="K15" s="236" t="s">
        <v>8</v>
      </c>
      <c r="L15" s="4"/>
      <c r="M15" s="4"/>
      <c r="N15" s="4"/>
      <c r="O15" s="4"/>
      <c r="P15" s="4"/>
      <c r="Q15" s="4"/>
      <c r="R15" s="4"/>
    </row>
    <row r="16" spans="1:18" ht="13.5" thickBot="1">
      <c r="A16" s="222">
        <v>5</v>
      </c>
      <c r="B16" s="232" t="str">
        <f>VLOOKUP(A16,'пр.взвешивания'!B8:E31,2,FALSE)</f>
        <v>НОСКОВА Татьяна Валерьевна</v>
      </c>
      <c r="C16" s="232" t="str">
        <f>VLOOKUP(A16,'пр.взвешивания'!B1:F38,3,FALSE)</f>
        <v>06.03.94 кмс</v>
      </c>
      <c r="D16" s="234" t="str">
        <f>VLOOKUP(A16,'пр.взвешивания'!B1:G38,4,FALSE)</f>
        <v>СЗФО Р. Коми Усинск МО</v>
      </c>
      <c r="E16" s="47">
        <v>0</v>
      </c>
      <c r="F16" s="11"/>
      <c r="G16" s="59">
        <v>0</v>
      </c>
      <c r="H16" s="199">
        <f>SUM(E16:G16)</f>
        <v>0</v>
      </c>
      <c r="I16" s="200">
        <v>3</v>
      </c>
      <c r="K16" s="237"/>
      <c r="L16" s="4"/>
      <c r="M16" s="4"/>
      <c r="N16" s="4"/>
      <c r="O16" s="4"/>
      <c r="P16" s="4"/>
      <c r="Q16" s="4"/>
      <c r="R16" s="4"/>
    </row>
    <row r="17" spans="1:20" ht="12.75">
      <c r="A17" s="222"/>
      <c r="B17" s="233"/>
      <c r="C17" s="233"/>
      <c r="D17" s="235"/>
      <c r="E17" s="12">
        <f>HYPERLINK(круги!H31)</f>
      </c>
      <c r="F17" s="13"/>
      <c r="G17" s="61">
        <f>HYPERLINK(круги!H45)</f>
      </c>
      <c r="H17" s="199"/>
      <c r="I17" s="200"/>
      <c r="K17" s="221">
        <v>9</v>
      </c>
      <c r="L17" s="215" t="str">
        <f>VLOOKUP(K17,'пр.взвешивания'!B6:C29,2,FALSE)</f>
        <v>КУЛИКОВА Екатерина Петровна</v>
      </c>
      <c r="M17" s="240" t="str">
        <f>VLOOKUP(K17,'пр.взвешивания'!B1:D39,3,FALSE)</f>
        <v>18.04.92  кмс</v>
      </c>
      <c r="N17" s="243" t="str">
        <f>VLOOKUP(K17,'пр.взвешивания'!B6:G177,4,FALSE)</f>
        <v>Москва МКС</v>
      </c>
      <c r="O17" s="124"/>
      <c r="P17" s="125">
        <v>4</v>
      </c>
      <c r="Q17" s="126">
        <v>4</v>
      </c>
      <c r="R17" s="127">
        <v>3</v>
      </c>
      <c r="S17" s="198">
        <f>SUM(P17:R17)</f>
        <v>11</v>
      </c>
      <c r="T17" s="253">
        <v>1</v>
      </c>
    </row>
    <row r="18" spans="1:20" ht="12.75">
      <c r="A18" s="222">
        <v>6</v>
      </c>
      <c r="B18" s="232" t="str">
        <f>VLOOKUP(A18,'пр.взвешивания'!B10:E33,2,FALSE)</f>
        <v>МИРОШКИНА Светлана Сергеевна</v>
      </c>
      <c r="C18" s="248" t="str">
        <f>VLOOKUP(A18,'пр.взвешивания'!B1:F40,3,FALSE)</f>
        <v>14.04ю94 кмс</v>
      </c>
      <c r="D18" s="238" t="str">
        <f>VLOOKUP(A18,'пр.взвешивания'!B1:G40,4,FALSE)</f>
        <v>СФО Алтайский Барнаул МО</v>
      </c>
      <c r="E18" s="47">
        <v>0</v>
      </c>
      <c r="F18" s="50">
        <v>4</v>
      </c>
      <c r="G18" s="14"/>
      <c r="H18" s="199">
        <f>SUM(E18:G18)</f>
        <v>4</v>
      </c>
      <c r="I18" s="200">
        <v>2</v>
      </c>
      <c r="K18" s="222"/>
      <c r="L18" s="216"/>
      <c r="M18" s="241"/>
      <c r="N18" s="244"/>
      <c r="O18" s="128"/>
      <c r="P18" s="103" t="s">
        <v>109</v>
      </c>
      <c r="Q18" s="104" t="s">
        <v>106</v>
      </c>
      <c r="R18" s="129"/>
      <c r="S18" s="199"/>
      <c r="T18" s="251"/>
    </row>
    <row r="19" spans="1:20" ht="13.5" thickBot="1">
      <c r="A19" s="246"/>
      <c r="B19" s="247"/>
      <c r="C19" s="247"/>
      <c r="D19" s="239"/>
      <c r="E19" s="15">
        <f>HYPERLINK(круги!H38)</f>
      </c>
      <c r="F19" s="142" t="s">
        <v>102</v>
      </c>
      <c r="G19" s="16"/>
      <c r="H19" s="213"/>
      <c r="I19" s="218"/>
      <c r="K19" s="222">
        <v>10</v>
      </c>
      <c r="L19" s="216" t="str">
        <f>VLOOKUP(K19,'пр.взвешивания'!B8:C31,2,FALSE)</f>
        <v>СИВЕНКОВА Светлана Ивановна</v>
      </c>
      <c r="M19" s="210" t="str">
        <f>VLOOKUP(K19,'пр.взвешивания'!B1:D41,3,FALSE)</f>
        <v>22.09.93 кмс</v>
      </c>
      <c r="N19" s="203" t="str">
        <f>VLOOKUP(K19,'пр.взвешивания'!B6:G47,4,FALSE)</f>
        <v>ЦФО Брянская Брянск ЮР</v>
      </c>
      <c r="O19" s="130">
        <v>0</v>
      </c>
      <c r="P19" s="107"/>
      <c r="Q19" s="108">
        <v>4</v>
      </c>
      <c r="R19" s="131">
        <v>3.5</v>
      </c>
      <c r="S19" s="199">
        <f>SUM(P19:R19)</f>
        <v>7.5</v>
      </c>
      <c r="T19" s="251">
        <v>2</v>
      </c>
    </row>
    <row r="20" spans="1:20" ht="16.5" thickBot="1">
      <c r="A20" s="2" t="s">
        <v>11</v>
      </c>
      <c r="B20" s="4"/>
      <c r="C20" s="4"/>
      <c r="D20" s="4"/>
      <c r="E20" s="17"/>
      <c r="F20" s="17"/>
      <c r="G20" s="17"/>
      <c r="H20" s="43"/>
      <c r="I20" s="43"/>
      <c r="K20" s="222"/>
      <c r="L20" s="216"/>
      <c r="M20" s="210"/>
      <c r="N20" s="203"/>
      <c r="O20" s="132"/>
      <c r="P20" s="110"/>
      <c r="Q20" s="111"/>
      <c r="R20" s="133"/>
      <c r="S20" s="199"/>
      <c r="T20" s="251"/>
    </row>
    <row r="21" spans="1:20" ht="15" customHeight="1">
      <c r="A21" s="221">
        <v>7</v>
      </c>
      <c r="B21" s="225" t="str">
        <f>VLOOKUP(A21,'пр.взвешивания'!B6:E29,2,FALSE)</f>
        <v>БИКБОВА Диана Маратовна</v>
      </c>
      <c r="C21" s="225" t="str">
        <f>VLOOKUP(A21,'пр.взвешивания'!B2:F43,3,FALSE)</f>
        <v>25.09.93 кмс</v>
      </c>
      <c r="D21" s="230" t="str">
        <f>VLOOKUP(A21,'пр.взвешивания'!B2:G43,4,FALSE)</f>
        <v>ПФО Татарстан Казань МО</v>
      </c>
      <c r="E21" s="6"/>
      <c r="F21" s="45">
        <v>0</v>
      </c>
      <c r="G21" s="46">
        <v>0</v>
      </c>
      <c r="H21" s="198">
        <f>SUM(E21:G21)</f>
        <v>0</v>
      </c>
      <c r="I21" s="217">
        <v>3</v>
      </c>
      <c r="K21" s="194">
        <v>11</v>
      </c>
      <c r="L21" s="216" t="str">
        <f>VLOOKUP(K21,'пр.взвешивания'!B10:C33,2,FALSE)</f>
        <v>АГЕЕВА Татьяна Андреевна</v>
      </c>
      <c r="M21" s="210" t="str">
        <f>VLOOKUP(K21,'пр.взвешивания'!B2:D43,3,FALSE)</f>
        <v>04.06.93 кмс</v>
      </c>
      <c r="N21" s="203" t="str">
        <f>VLOOKUP(K21,'пр.взвешивания'!B6:G188,4,FALSE)</f>
        <v>МоскваС-70  МКС</v>
      </c>
      <c r="O21" s="134">
        <v>0</v>
      </c>
      <c r="P21" s="114">
        <v>0</v>
      </c>
      <c r="Q21" s="115"/>
      <c r="R21" s="135">
        <v>0</v>
      </c>
      <c r="S21" s="199">
        <f>SUM(P21:R21)</f>
        <v>0</v>
      </c>
      <c r="T21" s="252">
        <v>4</v>
      </c>
    </row>
    <row r="22" spans="1:20" ht="13.5" customHeight="1">
      <c r="A22" s="222"/>
      <c r="B22" s="233"/>
      <c r="C22" s="226"/>
      <c r="D22" s="231"/>
      <c r="E22" s="7"/>
      <c r="F22" s="8">
        <f>HYPERLINK(круги!P5)</f>
      </c>
      <c r="G22" s="9">
        <f>HYPERLINK(круги!P12)</f>
      </c>
      <c r="H22" s="199"/>
      <c r="I22" s="200"/>
      <c r="K22" s="194"/>
      <c r="L22" s="216"/>
      <c r="M22" s="210"/>
      <c r="N22" s="203"/>
      <c r="O22" s="136"/>
      <c r="P22" s="118"/>
      <c r="Q22" s="102"/>
      <c r="R22" s="137"/>
      <c r="S22" s="199"/>
      <c r="T22" s="252"/>
    </row>
    <row r="23" spans="1:20" ht="12.75">
      <c r="A23" s="222">
        <v>8</v>
      </c>
      <c r="B23" s="232" t="str">
        <f>VLOOKUP(A23,'пр.взвешивания'!B8:E31,2,FALSE)</f>
        <v>ЕГОРОВА Валерия Анатольевна</v>
      </c>
      <c r="C23" s="232" t="str">
        <f>VLOOKUP(A23,'пр.взвешивания'!B2:F45,3,FALSE)</f>
        <v>21.05.92 кмс</v>
      </c>
      <c r="D23" s="234" t="str">
        <f>VLOOKUP(A23,'пр.взвешивания'!B2:G45,4,FALSE)</f>
        <v>СЗФО Новгородская  В.Новгород МО</v>
      </c>
      <c r="E23" s="47">
        <v>3</v>
      </c>
      <c r="F23" s="11"/>
      <c r="G23" s="59">
        <v>0</v>
      </c>
      <c r="H23" s="199">
        <f>SUM(E23:G23)</f>
        <v>3</v>
      </c>
      <c r="I23" s="200">
        <v>2</v>
      </c>
      <c r="K23" s="194">
        <v>8</v>
      </c>
      <c r="L23" s="216" t="str">
        <f>VLOOKUP(K23,'пр.взвешивания'!B12:C35,2,FALSE)</f>
        <v>ЕГОРОВА Валерия Анатольевна</v>
      </c>
      <c r="M23" s="210" t="str">
        <f>VLOOKUP(K23,'пр.взвешивания'!B2:D45,3,FALSE)</f>
        <v>21.05.92 кмс</v>
      </c>
      <c r="N23" s="203" t="str">
        <f>VLOOKUP(K23,'пр.взвешивания'!B1:G69,4,FALSE)</f>
        <v>СЗФО Новгородская  В.Новгород МО</v>
      </c>
      <c r="O23" s="141">
        <v>0</v>
      </c>
      <c r="P23" s="144">
        <v>0.5</v>
      </c>
      <c r="Q23" s="113">
        <v>4</v>
      </c>
      <c r="R23" s="138"/>
      <c r="S23" s="199">
        <f>SUM(P23:R23)</f>
        <v>4.5</v>
      </c>
      <c r="T23" s="252">
        <v>3</v>
      </c>
    </row>
    <row r="24" spans="1:20" ht="13.5" thickBot="1">
      <c r="A24" s="222"/>
      <c r="B24" s="233"/>
      <c r="C24" s="233"/>
      <c r="D24" s="235"/>
      <c r="E24" s="12">
        <f>HYPERLINK(круги!P7)</f>
      </c>
      <c r="F24" s="13"/>
      <c r="G24" s="61">
        <f>HYPERLINK(круги!P21)</f>
      </c>
      <c r="H24" s="199"/>
      <c r="I24" s="200"/>
      <c r="K24" s="195"/>
      <c r="L24" s="255"/>
      <c r="M24" s="211"/>
      <c r="N24" s="212"/>
      <c r="O24" s="139"/>
      <c r="P24" s="121"/>
      <c r="Q24" s="122" t="s">
        <v>110</v>
      </c>
      <c r="R24" s="140"/>
      <c r="S24" s="213"/>
      <c r="T24" s="254"/>
    </row>
    <row r="25" spans="1:9" ht="12.75">
      <c r="A25" s="222">
        <v>9</v>
      </c>
      <c r="B25" s="232" t="str">
        <f>VLOOKUP(A25,'пр.взвешивания'!B10:E33,2,FALSE)</f>
        <v>КУЛИКОВА Екатерина Петровна</v>
      </c>
      <c r="C25" s="248" t="str">
        <f>VLOOKUP(A25,'пр.взвешивания'!B2:F47,3,FALSE)</f>
        <v>18.04.92  кмс</v>
      </c>
      <c r="D25" s="238" t="str">
        <f>VLOOKUP(A25,'пр.взвешивания'!B2:G47,4,FALSE)</f>
        <v>Москва МКС</v>
      </c>
      <c r="E25" s="47">
        <v>4</v>
      </c>
      <c r="F25" s="50">
        <v>3</v>
      </c>
      <c r="G25" s="14"/>
      <c r="H25" s="199">
        <f>SUM(E25:G25)</f>
        <v>7</v>
      </c>
      <c r="I25" s="200">
        <v>1</v>
      </c>
    </row>
    <row r="26" spans="1:9" ht="13.5" thickBot="1">
      <c r="A26" s="246"/>
      <c r="B26" s="247"/>
      <c r="C26" s="247"/>
      <c r="D26" s="239"/>
      <c r="E26" s="15" t="s">
        <v>100</v>
      </c>
      <c r="F26" s="62">
        <f>HYPERLINK(круги!P19)</f>
      </c>
      <c r="G26" s="16"/>
      <c r="H26" s="213"/>
      <c r="I26" s="218"/>
    </row>
    <row r="27" spans="1:16" ht="16.5" thickBot="1">
      <c r="A27" s="2" t="s">
        <v>12</v>
      </c>
      <c r="B27" s="4"/>
      <c r="C27" s="4"/>
      <c r="D27" s="4"/>
      <c r="E27" s="17"/>
      <c r="F27" s="17"/>
      <c r="G27" s="17"/>
      <c r="H27" s="5"/>
      <c r="I27" s="5"/>
      <c r="L27" t="s">
        <v>34</v>
      </c>
      <c r="O27" s="262" t="s">
        <v>29</v>
      </c>
      <c r="P27" s="262"/>
    </row>
    <row r="28" spans="1:16" ht="13.5" thickBot="1">
      <c r="A28" s="221">
        <v>10</v>
      </c>
      <c r="B28" s="225" t="str">
        <f>VLOOKUP(A28,'пр.взвешивания'!B6:E29,2,FALSE)</f>
        <v>СИВЕНКОВА Светлана Ивановна</v>
      </c>
      <c r="C28" s="225" t="str">
        <f>VLOOKUP(A28,'пр.взвешивания'!B2:F50,3,FALSE)</f>
        <v>22.09.93 кмс</v>
      </c>
      <c r="D28" s="230" t="str">
        <f>VLOOKUP(A28,'пр.взвешивания'!B2:G50,4,FALSE)</f>
        <v>ЦФО Брянская Брянск ЮР</v>
      </c>
      <c r="E28" s="6"/>
      <c r="F28" s="45">
        <v>4</v>
      </c>
      <c r="G28" s="46">
        <v>4</v>
      </c>
      <c r="H28" s="198">
        <f>SUM(E28:G28)</f>
        <v>8</v>
      </c>
      <c r="I28" s="201">
        <v>1</v>
      </c>
      <c r="O28" s="32"/>
      <c r="P28" s="32"/>
    </row>
    <row r="29" spans="1:19" ht="13.5" thickBot="1">
      <c r="A29" s="222"/>
      <c r="B29" s="233"/>
      <c r="C29" s="226"/>
      <c r="D29" s="231"/>
      <c r="E29" s="7"/>
      <c r="F29" s="8" t="s">
        <v>99</v>
      </c>
      <c r="G29" s="9" t="s">
        <v>101</v>
      </c>
      <c r="H29" s="199"/>
      <c r="I29" s="202"/>
      <c r="K29" s="221">
        <v>1</v>
      </c>
      <c r="L29" s="263" t="str">
        <f>VLOOKUP(K29,'пр.взвешивания'!B6:E29,2,FALSE)</f>
        <v>ОВЧАРЕНКО Александра Сергеевна</v>
      </c>
      <c r="M29" s="263" t="str">
        <f>VLOOKUP(K29,'пр.взвешивания'!B6:F29,3,FALSE)</f>
        <v>14.04.92 кмс</v>
      </c>
      <c r="N29" s="264" t="str">
        <f>VLOOKUP(K29,'пр.взвешивания'!B6:G29,4,FALSE)</f>
        <v>Москва С-70 МКС</v>
      </c>
      <c r="O29" s="64"/>
      <c r="P29" s="64"/>
      <c r="Q29" s="65"/>
      <c r="R29" s="65"/>
      <c r="S29" s="65"/>
    </row>
    <row r="30" spans="1:19" ht="12.75">
      <c r="A30" s="222">
        <v>11</v>
      </c>
      <c r="B30" s="232" t="str">
        <f>VLOOKUP(A30,'пр.взвешивания'!B8:E31,2,FALSE)</f>
        <v>АГЕЕВА Татьяна Андреевна</v>
      </c>
      <c r="C30" s="232" t="str">
        <f>VLOOKUP(A30,'пр.взвешивания'!B2:F52,3,FALSE)</f>
        <v>04.06.93 кмс</v>
      </c>
      <c r="D30" s="234" t="str">
        <f>VLOOKUP(A30,'пр.взвешивания'!B2:G52,4,FALSE)</f>
        <v>МоскваС-70  МКС</v>
      </c>
      <c r="E30" s="47">
        <v>0</v>
      </c>
      <c r="F30" s="11"/>
      <c r="G30" s="59">
        <v>4</v>
      </c>
      <c r="H30" s="199">
        <f>SUM(E30:G30)</f>
        <v>4</v>
      </c>
      <c r="I30" s="202">
        <v>2</v>
      </c>
      <c r="K30" s="222"/>
      <c r="L30" s="256"/>
      <c r="M30" s="256"/>
      <c r="N30" s="258"/>
      <c r="O30" s="82">
        <v>10</v>
      </c>
      <c r="P30" s="64"/>
      <c r="Q30" s="65"/>
      <c r="R30" s="65"/>
      <c r="S30" s="65"/>
    </row>
    <row r="31" spans="1:19" ht="13.5" thickBot="1">
      <c r="A31" s="222"/>
      <c r="B31" s="233"/>
      <c r="C31" s="233"/>
      <c r="D31" s="235"/>
      <c r="E31" s="12">
        <f>HYPERLINK(круги!P31)</f>
      </c>
      <c r="F31" s="13"/>
      <c r="G31" s="61" t="s">
        <v>103</v>
      </c>
      <c r="H31" s="199"/>
      <c r="I31" s="202"/>
      <c r="K31" s="194">
        <v>10</v>
      </c>
      <c r="L31" s="256" t="str">
        <f>VLOOKUP(K31,'пр.взвешивания'!B6:E29,2,FALSE)</f>
        <v>СИВЕНКОВА Светлана Ивановна</v>
      </c>
      <c r="M31" s="256" t="str">
        <f>VLOOKUP(K31,'пр.взвешивания'!B6:F29,3,FALSE)</f>
        <v>22.09.93 кмс</v>
      </c>
      <c r="N31" s="256" t="str">
        <f>VLOOKUP(L31,'пр.взвешивания'!C6:G29,3,FALSE)</f>
        <v>ЦФО Брянская Брянск ЮР</v>
      </c>
      <c r="O31" s="83" t="s">
        <v>111</v>
      </c>
      <c r="P31" s="66"/>
      <c r="Q31" s="67"/>
      <c r="R31" s="65"/>
      <c r="S31" s="65"/>
    </row>
    <row r="32" spans="1:19" ht="13.5" thickBot="1">
      <c r="A32" s="222">
        <v>12</v>
      </c>
      <c r="B32" s="232" t="str">
        <f>VLOOKUP(A32,'пр.взвешивания'!B10:E33,2,FALSE)</f>
        <v>СУХОПАРОВА Екатерина Леонидовна</v>
      </c>
      <c r="C32" s="248" t="str">
        <f>VLOOKUP(A32,'пр.взвешивания'!B3:F54,3,FALSE)</f>
        <v>06.04.92 кмс</v>
      </c>
      <c r="D32" s="238" t="str">
        <f>VLOOKUP(A32,'пр.взвешивания'!B3:G54,4,FALSE)</f>
        <v>ЦФО Смоленская Смоленск МО</v>
      </c>
      <c r="E32" s="10" t="s">
        <v>98</v>
      </c>
      <c r="F32" s="50">
        <v>0</v>
      </c>
      <c r="G32" s="14"/>
      <c r="H32" s="199">
        <f>SUM(E32:G32)</f>
        <v>0</v>
      </c>
      <c r="I32" s="202">
        <v>3</v>
      </c>
      <c r="K32" s="195"/>
      <c r="L32" s="257"/>
      <c r="M32" s="257"/>
      <c r="N32" s="257"/>
      <c r="O32" s="64"/>
      <c r="P32" s="68"/>
      <c r="Q32" s="69"/>
      <c r="R32" s="146">
        <v>9</v>
      </c>
      <c r="S32" s="65"/>
    </row>
    <row r="33" spans="1:19" ht="13.5" thickBot="1">
      <c r="A33" s="246"/>
      <c r="B33" s="247"/>
      <c r="C33" s="247"/>
      <c r="D33" s="239"/>
      <c r="E33" s="15">
        <f>HYPERLINK(круги!P38)</f>
      </c>
      <c r="F33" s="62">
        <f>HYPERLINK(круги!P43)</f>
      </c>
      <c r="G33" s="16"/>
      <c r="H33" s="213"/>
      <c r="I33" s="214"/>
      <c r="K33" s="221">
        <v>9</v>
      </c>
      <c r="L33" s="260" t="str">
        <f>VLOOKUP(K33,'пр.взвешивания'!B6:E29,2,FALSE)</f>
        <v>КУЛИКОВА Екатерина Петровна</v>
      </c>
      <c r="M33" s="260" t="str">
        <f>VLOOKUP(K33,'пр.взвешивания'!B6:F29,3,FALSE)</f>
        <v>18.04.92  кмс</v>
      </c>
      <c r="N33" s="261" t="str">
        <f>VLOOKUP(K33,'пр.взвешивания'!B6:G29,4,FALSE)</f>
        <v>Москва МКС</v>
      </c>
      <c r="O33" s="64"/>
      <c r="P33" s="70"/>
      <c r="Q33" s="69"/>
      <c r="R33" s="147" t="s">
        <v>112</v>
      </c>
      <c r="S33" s="65"/>
    </row>
    <row r="34" spans="9:19" ht="12.75">
      <c r="I34" s="5"/>
      <c r="K34" s="222"/>
      <c r="L34" s="256"/>
      <c r="M34" s="256"/>
      <c r="N34" s="258"/>
      <c r="O34" s="82">
        <v>9</v>
      </c>
      <c r="P34" s="71"/>
      <c r="Q34" s="72"/>
      <c r="R34" s="65"/>
      <c r="S34" s="65"/>
    </row>
    <row r="35" spans="11:19" ht="13.5" thickBot="1">
      <c r="K35" s="194">
        <v>6</v>
      </c>
      <c r="L35" s="256" t="str">
        <f>VLOOKUP(K35,'пр.взвешивания'!B6:E29,2,FALSE)</f>
        <v>МИРОШКИНА Светлана Сергеевна</v>
      </c>
      <c r="M35" s="256" t="str">
        <f>VLOOKUP(K35,'пр.взвешивания'!B6:F29,3,FALSE)</f>
        <v>14.04ю94 кмс</v>
      </c>
      <c r="N35" s="258" t="str">
        <f>VLOOKUP(K35,'пр.взвешивания'!B6:G29,4,FALSE)</f>
        <v>СФО Алтайский Барнаул МО</v>
      </c>
      <c r="O35" s="83" t="s">
        <v>112</v>
      </c>
      <c r="P35" s="64"/>
      <c r="Q35" s="65"/>
      <c r="R35" s="65"/>
      <c r="S35" s="65"/>
    </row>
    <row r="36" spans="11:16" ht="13.5" thickBot="1">
      <c r="K36" s="195"/>
      <c r="L36" s="257"/>
      <c r="M36" s="257"/>
      <c r="N36" s="259"/>
      <c r="O36" s="32"/>
      <c r="P36" s="32"/>
    </row>
    <row r="37" spans="1:8" ht="12.75">
      <c r="A37" s="76"/>
      <c r="B37" s="76"/>
      <c r="C37" s="77"/>
      <c r="D37" s="33"/>
      <c r="E37" s="33"/>
      <c r="F37" s="33"/>
      <c r="G37" s="29"/>
      <c r="H37" s="29"/>
    </row>
    <row r="39" spans="1:18" ht="15.75">
      <c r="A39" s="73" t="str">
        <f>HYPERLINK('[2]реквизиты'!$A$6)</f>
        <v>Гл. судья, судья МК</v>
      </c>
      <c r="B39" s="74"/>
      <c r="C39" s="74"/>
      <c r="D39" s="29"/>
      <c r="E39" s="27"/>
      <c r="F39" s="27"/>
      <c r="G39" s="75" t="str">
        <f>HYPERLINK('[2]реквизиты'!$G$6)</f>
        <v>А.Б. Рыбаков</v>
      </c>
      <c r="H39" s="29"/>
      <c r="K39" s="73" t="str">
        <f>HYPERLINK('[3]реквизиты'!$A$22)</f>
        <v>Гл. секретарь, судья МК</v>
      </c>
      <c r="L39" s="74"/>
      <c r="M39" s="85"/>
      <c r="N39" s="33"/>
      <c r="O39" s="86"/>
      <c r="P39" s="86"/>
      <c r="Q39" s="75" t="str">
        <f>HYPERLINK('[2]реквизиты'!$G$8)</f>
        <v>Н.Ю. Глушкова</v>
      </c>
      <c r="R39" s="29"/>
    </row>
    <row r="40" spans="1:18" ht="15.75">
      <c r="A40" s="74"/>
      <c r="B40" s="74"/>
      <c r="C40" s="85"/>
      <c r="D40" s="33"/>
      <c r="E40" s="86"/>
      <c r="F40" s="86"/>
      <c r="G40" s="28" t="str">
        <f>HYPERLINK('[2]реквизиты'!$G$7)</f>
        <v>/г.Чебоксары/</v>
      </c>
      <c r="H40" s="29"/>
      <c r="K40" s="76"/>
      <c r="L40" s="76"/>
      <c r="M40" s="77"/>
      <c r="N40" s="33"/>
      <c r="O40" s="33"/>
      <c r="P40" s="33"/>
      <c r="Q40" s="28" t="str">
        <f>HYPERLINK('[2]реквизиты'!$G$9)</f>
        <v>/г. Рязань/</v>
      </c>
      <c r="R40" s="29"/>
    </row>
    <row r="41" spans="1:9" ht="12.75">
      <c r="A41" s="5"/>
      <c r="B41" s="5"/>
      <c r="C41" s="87"/>
      <c r="D41" s="87"/>
      <c r="E41" s="87"/>
      <c r="F41" s="87"/>
      <c r="G41" s="5"/>
      <c r="H41" s="5"/>
      <c r="I41" s="5"/>
    </row>
    <row r="42" spans="1:9" ht="12.75">
      <c r="A42" s="5"/>
      <c r="B42" s="5"/>
      <c r="C42" s="5"/>
      <c r="D42" s="5"/>
      <c r="E42" s="5"/>
      <c r="F42" s="5"/>
      <c r="G42" s="5"/>
      <c r="H42" s="5"/>
      <c r="I42" s="5"/>
    </row>
    <row r="43" spans="1:9" ht="12.75">
      <c r="A43" s="5"/>
      <c r="B43" s="5"/>
      <c r="C43" s="5"/>
      <c r="D43" s="5"/>
      <c r="E43" s="5"/>
      <c r="F43" s="5"/>
      <c r="G43" s="5"/>
      <c r="H43" s="5"/>
      <c r="I43" s="5"/>
    </row>
    <row r="44" spans="1:9" ht="12.75">
      <c r="A44" s="5"/>
      <c r="B44" s="5"/>
      <c r="C44" s="5"/>
      <c r="D44" s="5"/>
      <c r="E44" s="5"/>
      <c r="F44" s="5"/>
      <c r="G44" s="5"/>
      <c r="H44" s="5"/>
      <c r="I44" s="5"/>
    </row>
    <row r="45" spans="1:9" ht="12.75">
      <c r="A45" s="5"/>
      <c r="B45" s="5"/>
      <c r="C45" s="5"/>
      <c r="D45" s="5"/>
      <c r="E45" s="5"/>
      <c r="F45" s="5"/>
      <c r="G45" s="5"/>
      <c r="H45" s="5"/>
      <c r="I45" s="5"/>
    </row>
    <row r="46" spans="1:9" ht="12.75">
      <c r="A46" s="5"/>
      <c r="B46" s="5"/>
      <c r="C46" s="5"/>
      <c r="D46" s="5"/>
      <c r="E46" s="5"/>
      <c r="F46" s="5"/>
      <c r="G46" s="5"/>
      <c r="H46" s="5"/>
      <c r="I46" s="5"/>
    </row>
    <row r="47" spans="1:9" ht="12.75">
      <c r="A47" s="5"/>
      <c r="B47" s="5"/>
      <c r="C47" s="5"/>
      <c r="D47" s="5"/>
      <c r="E47" s="5"/>
      <c r="F47" s="5"/>
      <c r="G47" s="5"/>
      <c r="H47" s="5"/>
      <c r="I47" s="5"/>
    </row>
    <row r="48" spans="1:19" ht="12.75">
      <c r="A48" s="5"/>
      <c r="B48" s="5"/>
      <c r="C48" s="5"/>
      <c r="D48" s="5"/>
      <c r="E48" s="5"/>
      <c r="F48" s="5"/>
      <c r="G48" s="5"/>
      <c r="H48" s="5"/>
      <c r="I48" s="5"/>
      <c r="J48" s="35"/>
      <c r="K48" s="35"/>
      <c r="L48" s="35"/>
      <c r="M48" s="35"/>
      <c r="N48" s="35"/>
      <c r="O48" s="35"/>
      <c r="P48" s="35"/>
      <c r="Q48" s="35"/>
      <c r="R48" s="35"/>
      <c r="S48" s="35"/>
    </row>
    <row r="49" spans="1:17" ht="12.75">
      <c r="A49" s="5"/>
      <c r="B49" s="5"/>
      <c r="C49" s="5"/>
      <c r="D49" s="5"/>
      <c r="E49" s="5"/>
      <c r="F49" s="5"/>
      <c r="G49" s="5"/>
      <c r="H49" s="5"/>
      <c r="I49" s="5"/>
      <c r="N49" s="36"/>
      <c r="O49" s="36"/>
      <c r="P49" s="36"/>
      <c r="Q49" s="36"/>
    </row>
    <row r="50" spans="1:17" ht="12.75">
      <c r="A50" s="5"/>
      <c r="B50" s="5"/>
      <c r="C50" s="5"/>
      <c r="D50" s="5"/>
      <c r="E50" s="5"/>
      <c r="F50" s="5"/>
      <c r="G50" s="5"/>
      <c r="H50" s="5"/>
      <c r="I50" s="5"/>
      <c r="P50" s="36"/>
      <c r="Q50" s="36"/>
    </row>
    <row r="51" spans="1:18" ht="12.75">
      <c r="A51" s="5"/>
      <c r="B51" s="5"/>
      <c r="C51" s="5"/>
      <c r="D51" s="5"/>
      <c r="E51" s="5"/>
      <c r="F51" s="5"/>
      <c r="G51" s="5"/>
      <c r="H51" s="5"/>
      <c r="I51" s="5"/>
      <c r="P51" s="32"/>
      <c r="Q51" s="32"/>
      <c r="R51" s="30"/>
    </row>
    <row r="52" spans="1:18" ht="12.75">
      <c r="A52" s="5"/>
      <c r="B52" s="5"/>
      <c r="C52" s="5"/>
      <c r="D52" s="5"/>
      <c r="E52" s="5"/>
      <c r="F52" s="5"/>
      <c r="G52" s="5"/>
      <c r="H52" s="5"/>
      <c r="I52" s="5"/>
      <c r="P52" s="32"/>
      <c r="Q52" s="37"/>
      <c r="R52" s="30"/>
    </row>
    <row r="53" spans="1:18" ht="12.75">
      <c r="A53" s="5"/>
      <c r="B53" s="5"/>
      <c r="C53" s="5"/>
      <c r="D53" s="5"/>
      <c r="E53" s="5"/>
      <c r="F53" s="5"/>
      <c r="G53" s="5"/>
      <c r="H53" s="5"/>
      <c r="I53" s="5"/>
      <c r="P53" s="31"/>
      <c r="Q53" s="32"/>
      <c r="R53" s="30"/>
    </row>
    <row r="54" spans="1:18" ht="12.75">
      <c r="A54" s="5"/>
      <c r="B54" s="5"/>
      <c r="C54" s="5"/>
      <c r="D54" s="5"/>
      <c r="E54" s="5"/>
      <c r="F54" s="5"/>
      <c r="G54" s="5"/>
      <c r="H54" s="5"/>
      <c r="I54" s="5"/>
      <c r="P54" s="31"/>
      <c r="Q54" s="32"/>
      <c r="R54" s="30"/>
    </row>
    <row r="55" spans="1:18" ht="15.75">
      <c r="A55" s="5"/>
      <c r="B55" s="5"/>
      <c r="C55" s="5"/>
      <c r="D55" s="5"/>
      <c r="E55" s="5"/>
      <c r="F55" s="5"/>
      <c r="G55" s="5"/>
      <c r="H55" s="5"/>
      <c r="I55" s="5"/>
      <c r="P55" s="38"/>
      <c r="Q55" s="32"/>
      <c r="R55" s="30"/>
    </row>
    <row r="56" spans="1:18" ht="12.75">
      <c r="A56" s="5"/>
      <c r="B56" s="5"/>
      <c r="C56" s="5"/>
      <c r="D56" s="5"/>
      <c r="E56" s="5"/>
      <c r="F56" s="5"/>
      <c r="G56" s="5"/>
      <c r="H56" s="5"/>
      <c r="I56" s="5"/>
      <c r="P56" s="31"/>
      <c r="Q56" s="32"/>
      <c r="R56" s="32"/>
    </row>
    <row r="57" spans="1:18" ht="12.75">
      <c r="A57" s="5"/>
      <c r="B57" s="5"/>
      <c r="C57" s="5"/>
      <c r="D57" s="5"/>
      <c r="E57" s="5"/>
      <c r="F57" s="5"/>
      <c r="G57" s="5"/>
      <c r="H57" s="5"/>
      <c r="I57" s="5"/>
      <c r="P57" s="31"/>
      <c r="Q57" s="37"/>
      <c r="R57" s="30"/>
    </row>
    <row r="58" spans="1:18" ht="12.75">
      <c r="A58" s="5"/>
      <c r="B58" s="5"/>
      <c r="C58" s="5"/>
      <c r="D58" s="5"/>
      <c r="E58" s="5"/>
      <c r="F58" s="5"/>
      <c r="G58" s="5"/>
      <c r="H58" s="5"/>
      <c r="I58" s="5"/>
      <c r="P58" s="31"/>
      <c r="Q58" s="37"/>
      <c r="R58" s="30"/>
    </row>
    <row r="59" spans="1:18" ht="12.75">
      <c r="A59" s="5"/>
      <c r="B59" s="5"/>
      <c r="C59" s="5"/>
      <c r="D59" s="5"/>
      <c r="E59" s="5"/>
      <c r="F59" s="5"/>
      <c r="G59" s="5"/>
      <c r="H59" s="5"/>
      <c r="I59" s="5"/>
      <c r="P59" s="32"/>
      <c r="Q59" s="37"/>
      <c r="R59" s="30"/>
    </row>
    <row r="60" spans="14:18" ht="12.75">
      <c r="N60" s="32"/>
      <c r="O60" s="32"/>
      <c r="P60" s="32"/>
      <c r="Q60" s="37"/>
      <c r="R60" s="30"/>
    </row>
  </sheetData>
  <sheetProtection/>
  <mergeCells count="158">
    <mergeCell ref="A1:T1"/>
    <mergeCell ref="K33:K34"/>
    <mergeCell ref="L33:L34"/>
    <mergeCell ref="M33:M34"/>
    <mergeCell ref="N33:N34"/>
    <mergeCell ref="O27:P27"/>
    <mergeCell ref="K29:K30"/>
    <mergeCell ref="L29:L30"/>
    <mergeCell ref="M29:M30"/>
    <mergeCell ref="N29:N30"/>
    <mergeCell ref="N23:N24"/>
    <mergeCell ref="L35:L36"/>
    <mergeCell ref="M35:M36"/>
    <mergeCell ref="N35:N36"/>
    <mergeCell ref="M31:M32"/>
    <mergeCell ref="N31:N32"/>
    <mergeCell ref="L31:L32"/>
    <mergeCell ref="N17:N18"/>
    <mergeCell ref="T21:T22"/>
    <mergeCell ref="S17:S18"/>
    <mergeCell ref="C32:C33"/>
    <mergeCell ref="D32:D33"/>
    <mergeCell ref="N21:N22"/>
    <mergeCell ref="T17:T18"/>
    <mergeCell ref="K19:K20"/>
    <mergeCell ref="L19:L20"/>
    <mergeCell ref="K31:K32"/>
    <mergeCell ref="T19:T20"/>
    <mergeCell ref="A30:A31"/>
    <mergeCell ref="B30:B31"/>
    <mergeCell ref="C28:C29"/>
    <mergeCell ref="D28:D29"/>
    <mergeCell ref="C30:C31"/>
    <mergeCell ref="D30:D31"/>
    <mergeCell ref="S21:S22"/>
    <mergeCell ref="S23:S24"/>
    <mergeCell ref="T23:T24"/>
    <mergeCell ref="C25:C26"/>
    <mergeCell ref="D25:D26"/>
    <mergeCell ref="M19:M20"/>
    <mergeCell ref="N19:N20"/>
    <mergeCell ref="K21:K22"/>
    <mergeCell ref="L21:L22"/>
    <mergeCell ref="M21:M22"/>
    <mergeCell ref="K23:K24"/>
    <mergeCell ref="L23:L24"/>
    <mergeCell ref="M23:M24"/>
    <mergeCell ref="A25:A26"/>
    <mergeCell ref="A32:A33"/>
    <mergeCell ref="B32:B33"/>
    <mergeCell ref="A28:A29"/>
    <mergeCell ref="B28:B29"/>
    <mergeCell ref="B25:B26"/>
    <mergeCell ref="D21:D22"/>
    <mergeCell ref="H21:H22"/>
    <mergeCell ref="H23:H24"/>
    <mergeCell ref="I23:I24"/>
    <mergeCell ref="A11:A12"/>
    <mergeCell ref="B11:B12"/>
    <mergeCell ref="C11:C12"/>
    <mergeCell ref="H25:H26"/>
    <mergeCell ref="A23:A24"/>
    <mergeCell ref="A16:A17"/>
    <mergeCell ref="B16:B17"/>
    <mergeCell ref="A21:A22"/>
    <mergeCell ref="B21:B22"/>
    <mergeCell ref="C21:C22"/>
    <mergeCell ref="A9:A10"/>
    <mergeCell ref="B9:B10"/>
    <mergeCell ref="C9:C10"/>
    <mergeCell ref="D9:D10"/>
    <mergeCell ref="C23:C24"/>
    <mergeCell ref="A14:A15"/>
    <mergeCell ref="B14:B15"/>
    <mergeCell ref="C14:C15"/>
    <mergeCell ref="A18:A19"/>
    <mergeCell ref="B18:B19"/>
    <mergeCell ref="C18:C19"/>
    <mergeCell ref="D23:D24"/>
    <mergeCell ref="K11:K12"/>
    <mergeCell ref="B23:B24"/>
    <mergeCell ref="D11:D12"/>
    <mergeCell ref="H14:H15"/>
    <mergeCell ref="I14:I15"/>
    <mergeCell ref="H16:H17"/>
    <mergeCell ref="I16:I17"/>
    <mergeCell ref="H18:H19"/>
    <mergeCell ref="K13:K14"/>
    <mergeCell ref="L5:L6"/>
    <mergeCell ref="M5:M6"/>
    <mergeCell ref="N5:N6"/>
    <mergeCell ref="N11:N12"/>
    <mergeCell ref="L9:L10"/>
    <mergeCell ref="S9:S10"/>
    <mergeCell ref="L13:L14"/>
    <mergeCell ref="L11:L12"/>
    <mergeCell ref="M7:M8"/>
    <mergeCell ref="L7:L8"/>
    <mergeCell ref="M9:M10"/>
    <mergeCell ref="T5:T6"/>
    <mergeCell ref="T7:T8"/>
    <mergeCell ref="S11:S12"/>
    <mergeCell ref="M11:M12"/>
    <mergeCell ref="O5:R5"/>
    <mergeCell ref="S5:S6"/>
    <mergeCell ref="N7:N8"/>
    <mergeCell ref="S7:S8"/>
    <mergeCell ref="T9:T10"/>
    <mergeCell ref="T11:T12"/>
    <mergeCell ref="C16:C17"/>
    <mergeCell ref="D16:D17"/>
    <mergeCell ref="K17:K18"/>
    <mergeCell ref="K15:K16"/>
    <mergeCell ref="D14:D15"/>
    <mergeCell ref="D18:D19"/>
    <mergeCell ref="M17:M18"/>
    <mergeCell ref="I18:I19"/>
    <mergeCell ref="S19:S20"/>
    <mergeCell ref="C5:C6"/>
    <mergeCell ref="D5:D6"/>
    <mergeCell ref="K9:K10"/>
    <mergeCell ref="K5:K6"/>
    <mergeCell ref="K7:K8"/>
    <mergeCell ref="D7:D8"/>
    <mergeCell ref="L17:L18"/>
    <mergeCell ref="I21:I22"/>
    <mergeCell ref="I25:I26"/>
    <mergeCell ref="A5:A6"/>
    <mergeCell ref="I7:I8"/>
    <mergeCell ref="H11:H12"/>
    <mergeCell ref="I11:I12"/>
    <mergeCell ref="A7:A8"/>
    <mergeCell ref="B7:B8"/>
    <mergeCell ref="C7:C8"/>
    <mergeCell ref="H32:H33"/>
    <mergeCell ref="I32:I33"/>
    <mergeCell ref="H30:H31"/>
    <mergeCell ref="I30:I31"/>
    <mergeCell ref="B2:I2"/>
    <mergeCell ref="L2:T2"/>
    <mergeCell ref="T13:T14"/>
    <mergeCell ref="M13:M14"/>
    <mergeCell ref="N13:N14"/>
    <mergeCell ref="S13:S14"/>
    <mergeCell ref="E5:G5"/>
    <mergeCell ref="H5:H6"/>
    <mergeCell ref="I5:I6"/>
    <mergeCell ref="B5:B6"/>
    <mergeCell ref="K35:K36"/>
    <mergeCell ref="K3:T3"/>
    <mergeCell ref="C4:N4"/>
    <mergeCell ref="Q4:T4"/>
    <mergeCell ref="H7:H8"/>
    <mergeCell ref="H9:H10"/>
    <mergeCell ref="I9:I10"/>
    <mergeCell ref="H28:H29"/>
    <mergeCell ref="I28:I29"/>
    <mergeCell ref="N9:N10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scale="9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6"/>
  </sheetPr>
  <dimension ref="A1:I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5.57421875" style="0" customWidth="1"/>
    <col min="3" max="3" width="21.57421875" style="0" customWidth="1"/>
    <col min="4" max="5" width="9.57421875" style="0" customWidth="1"/>
    <col min="6" max="6" width="25.28125" style="0" customWidth="1"/>
    <col min="7" max="7" width="7.7109375" style="0" customWidth="1"/>
    <col min="8" max="8" width="6.28125" style="0" customWidth="1"/>
    <col min="9" max="9" width="6.7109375" style="0" customWidth="1"/>
  </cols>
  <sheetData>
    <row r="1" ht="15.75">
      <c r="F1" s="21" t="str">
        <f>'пр.взвешивания'!E3</f>
        <v>в.к.   68       кг.</v>
      </c>
    </row>
    <row r="2" ht="12.75">
      <c r="C2" s="22" t="s">
        <v>25</v>
      </c>
    </row>
    <row r="3" ht="12.75">
      <c r="C3" s="23" t="s">
        <v>26</v>
      </c>
    </row>
    <row r="4" spans="1:9" ht="12.75">
      <c r="A4" s="266" t="s">
        <v>27</v>
      </c>
      <c r="B4" s="266" t="s">
        <v>0</v>
      </c>
      <c r="C4" s="161" t="s">
        <v>1</v>
      </c>
      <c r="D4" s="266" t="s">
        <v>2</v>
      </c>
      <c r="E4" s="266" t="s">
        <v>3</v>
      </c>
      <c r="F4" s="266" t="s">
        <v>13</v>
      </c>
      <c r="G4" s="266" t="s">
        <v>14</v>
      </c>
      <c r="H4" s="266" t="s">
        <v>15</v>
      </c>
      <c r="I4" s="266" t="s">
        <v>16</v>
      </c>
    </row>
    <row r="5" spans="1:9" ht="12.75">
      <c r="A5" s="160"/>
      <c r="B5" s="160"/>
      <c r="C5" s="160"/>
      <c r="D5" s="160"/>
      <c r="E5" s="160"/>
      <c r="F5" s="160"/>
      <c r="G5" s="160"/>
      <c r="H5" s="160"/>
      <c r="I5" s="160"/>
    </row>
    <row r="6" spans="1:9" ht="12.75">
      <c r="A6" s="269"/>
      <c r="B6" s="272">
        <v>1</v>
      </c>
      <c r="C6" s="267" t="str">
        <f>VLOOKUP(B6,'пр.взвешивания'!B6:D29,2,FALSE)</f>
        <v>ОВЧАРЕНКО Александра Сергеевна</v>
      </c>
      <c r="D6" s="273" t="str">
        <f>VLOOKUP(C6,'пр.взвешивания'!C6:E29,2,FALSE)</f>
        <v>14.04.92 кмс</v>
      </c>
      <c r="E6" s="273" t="str">
        <f>VLOOKUP(D6,'пр.взвешивания'!D6:F29,2,FALSE)</f>
        <v>Москва С-70 МКС</v>
      </c>
      <c r="F6" s="268"/>
      <c r="G6" s="270"/>
      <c r="H6" s="271"/>
      <c r="I6" s="266"/>
    </row>
    <row r="7" spans="1:9" ht="12.75">
      <c r="A7" s="269"/>
      <c r="B7" s="266"/>
      <c r="C7" s="267"/>
      <c r="D7" s="273"/>
      <c r="E7" s="273"/>
      <c r="F7" s="268"/>
      <c r="G7" s="268"/>
      <c r="H7" s="271"/>
      <c r="I7" s="266"/>
    </row>
    <row r="8" spans="1:9" ht="12.75">
      <c r="A8" s="265"/>
      <c r="B8" s="272">
        <v>10</v>
      </c>
      <c r="C8" s="267" t="str">
        <f>VLOOKUP(B8,'пр.взвешивания'!B8:D31,2,FALSE)</f>
        <v>СИВЕНКОВА Светлана Ивановна</v>
      </c>
      <c r="D8" s="273" t="str">
        <f>VLOOKUP(C8,'пр.взвешивания'!C8:E31,2,FALSE)</f>
        <v>22.09.93 кмс</v>
      </c>
      <c r="E8" s="273" t="str">
        <f>VLOOKUP(D8,'пр.взвешивания'!D8:F31,2,FALSE)</f>
        <v>ЦФО Брянская Брянск ЮР</v>
      </c>
      <c r="F8" s="268"/>
      <c r="G8" s="268"/>
      <c r="H8" s="266"/>
      <c r="I8" s="266"/>
    </row>
    <row r="9" spans="1:9" ht="12.75">
      <c r="A9" s="265"/>
      <c r="B9" s="266"/>
      <c r="C9" s="267"/>
      <c r="D9" s="273"/>
      <c r="E9" s="273"/>
      <c r="F9" s="268"/>
      <c r="G9" s="268"/>
      <c r="H9" s="266"/>
      <c r="I9" s="266"/>
    </row>
    <row r="10" ht="24.75" customHeight="1">
      <c r="E10" s="24" t="s">
        <v>28</v>
      </c>
    </row>
    <row r="11" spans="5:9" ht="24.75" customHeight="1">
      <c r="E11" s="24" t="s">
        <v>7</v>
      </c>
      <c r="F11" s="25"/>
      <c r="G11" s="25"/>
      <c r="H11" s="25"/>
      <c r="I11" s="25"/>
    </row>
    <row r="12" spans="5:9" ht="24.75" customHeight="1">
      <c r="E12" s="24" t="s">
        <v>8</v>
      </c>
      <c r="F12" s="25"/>
      <c r="G12" s="25"/>
      <c r="H12" s="25"/>
      <c r="I12" s="25"/>
    </row>
    <row r="13" ht="24.75" customHeight="1"/>
    <row r="14" ht="24.75" customHeight="1">
      <c r="F14" s="21" t="str">
        <f>F1</f>
        <v>в.к.   68       кг.</v>
      </c>
    </row>
    <row r="15" ht="12.75">
      <c r="C15" s="23" t="s">
        <v>26</v>
      </c>
    </row>
    <row r="16" spans="1:9" ht="12.75">
      <c r="A16" s="266" t="s">
        <v>27</v>
      </c>
      <c r="B16" s="266" t="s">
        <v>0</v>
      </c>
      <c r="C16" s="161" t="s">
        <v>1</v>
      </c>
      <c r="D16" s="266" t="s">
        <v>2</v>
      </c>
      <c r="E16" s="266" t="s">
        <v>3</v>
      </c>
      <c r="F16" s="266" t="s">
        <v>13</v>
      </c>
      <c r="G16" s="266" t="s">
        <v>14</v>
      </c>
      <c r="H16" s="266" t="s">
        <v>15</v>
      </c>
      <c r="I16" s="266" t="s">
        <v>16</v>
      </c>
    </row>
    <row r="17" spans="1:9" ht="12.75">
      <c r="A17" s="160"/>
      <c r="B17" s="160"/>
      <c r="C17" s="160"/>
      <c r="D17" s="160"/>
      <c r="E17" s="160"/>
      <c r="F17" s="160"/>
      <c r="G17" s="160"/>
      <c r="H17" s="160"/>
      <c r="I17" s="160"/>
    </row>
    <row r="18" spans="1:9" ht="12.75">
      <c r="A18" s="269"/>
      <c r="B18" s="272">
        <v>9</v>
      </c>
      <c r="C18" s="267" t="str">
        <f>VLOOKUP(B18,'пр.взвешивания'!B6:C29,2,FALSE)</f>
        <v>КУЛИКОВА Екатерина Петровна</v>
      </c>
      <c r="D18" s="273" t="str">
        <f>VLOOKUP(C18,'пр.взвешивания'!C6:D29,2,FALSE)</f>
        <v>18.04.92  кмс</v>
      </c>
      <c r="E18" s="273" t="str">
        <f>VLOOKUP(D18,'пр.взвешивания'!D6:E29,2,FALSE)</f>
        <v>Москва МКС</v>
      </c>
      <c r="F18" s="268"/>
      <c r="G18" s="270"/>
      <c r="H18" s="271"/>
      <c r="I18" s="266"/>
    </row>
    <row r="19" spans="1:9" ht="12.75">
      <c r="A19" s="269"/>
      <c r="B19" s="266"/>
      <c r="C19" s="267"/>
      <c r="D19" s="273"/>
      <c r="E19" s="273"/>
      <c r="F19" s="268"/>
      <c r="G19" s="268"/>
      <c r="H19" s="271"/>
      <c r="I19" s="266"/>
    </row>
    <row r="20" spans="1:9" ht="12.75">
      <c r="A20" s="265"/>
      <c r="B20" s="272">
        <v>6</v>
      </c>
      <c r="C20" s="267" t="str">
        <f>VLOOKUP(B20,'пр.взвешивания'!B6:C29,2,FALSE)</f>
        <v>МИРОШКИНА Светлана Сергеевна</v>
      </c>
      <c r="D20" s="267" t="str">
        <f>VLOOKUP(C20,'пр.взвешивания'!C6:D29,2,FALSE)</f>
        <v>14.04ю94 кмс</v>
      </c>
      <c r="E20" s="267" t="str">
        <f>VLOOKUP(D20,'пр.взвешивания'!D6:E29,2,FALSE)</f>
        <v>СФО Алтайский Барнаул МО</v>
      </c>
      <c r="F20" s="268"/>
      <c r="G20" s="268"/>
      <c r="H20" s="266"/>
      <c r="I20" s="266"/>
    </row>
    <row r="21" spans="1:9" ht="12.75">
      <c r="A21" s="265"/>
      <c r="B21" s="266"/>
      <c r="C21" s="267"/>
      <c r="D21" s="267"/>
      <c r="E21" s="267"/>
      <c r="F21" s="268"/>
      <c r="G21" s="268"/>
      <c r="H21" s="266"/>
      <c r="I21" s="266"/>
    </row>
    <row r="22" ht="24.75" customHeight="1">
      <c r="E22" s="24" t="s">
        <v>28</v>
      </c>
    </row>
    <row r="23" spans="5:9" ht="24.75" customHeight="1">
      <c r="E23" s="24" t="s">
        <v>7</v>
      </c>
      <c r="F23" s="25"/>
      <c r="G23" s="25"/>
      <c r="H23" s="25"/>
      <c r="I23" s="25"/>
    </row>
    <row r="24" spans="5:9" ht="24.75" customHeight="1">
      <c r="E24" s="24" t="s">
        <v>8</v>
      </c>
      <c r="F24" s="25"/>
      <c r="G24" s="25"/>
      <c r="H24" s="25"/>
      <c r="I24" s="25"/>
    </row>
    <row r="25" ht="24.75" customHeight="1"/>
    <row r="26" ht="24.75" customHeight="1"/>
    <row r="27" spans="3:6" ht="28.5" customHeight="1">
      <c r="C27" s="26" t="s">
        <v>29</v>
      </c>
      <c r="D27" s="24"/>
      <c r="F27" s="21" t="str">
        <f>F14</f>
        <v>в.к.   68       кг.</v>
      </c>
    </row>
    <row r="28" spans="1:9" ht="12.75">
      <c r="A28" s="266" t="s">
        <v>27</v>
      </c>
      <c r="B28" s="266" t="s">
        <v>0</v>
      </c>
      <c r="C28" s="161" t="s">
        <v>1</v>
      </c>
      <c r="D28" s="266" t="s">
        <v>2</v>
      </c>
      <c r="E28" s="266" t="s">
        <v>3</v>
      </c>
      <c r="F28" s="266" t="s">
        <v>13</v>
      </c>
      <c r="G28" s="266" t="s">
        <v>14</v>
      </c>
      <c r="H28" s="266" t="s">
        <v>15</v>
      </c>
      <c r="I28" s="266" t="s">
        <v>16</v>
      </c>
    </row>
    <row r="29" spans="1:9" ht="12.75">
      <c r="A29" s="160"/>
      <c r="B29" s="160"/>
      <c r="C29" s="160"/>
      <c r="D29" s="160"/>
      <c r="E29" s="160"/>
      <c r="F29" s="160"/>
      <c r="G29" s="160"/>
      <c r="H29" s="160"/>
      <c r="I29" s="160"/>
    </row>
    <row r="30" spans="1:9" ht="12.75">
      <c r="A30" s="269"/>
      <c r="B30" s="266">
        <v>10</v>
      </c>
      <c r="C30" s="267" t="str">
        <f>VLOOKUP(B30,'пр.взвешивания'!B6:C29,2,FALSE)</f>
        <v>СИВЕНКОВА Светлана Ивановна</v>
      </c>
      <c r="D30" s="267" t="str">
        <f>VLOOKUP(C30,'пр.взвешивания'!C6:D29,2,FALSE)</f>
        <v>22.09.93 кмс</v>
      </c>
      <c r="E30" s="267" t="str">
        <f>VLOOKUP(D30,'пр.взвешивания'!D6:E29,2,FALSE)</f>
        <v>ЦФО Брянская Брянск ЮР</v>
      </c>
      <c r="F30" s="268"/>
      <c r="G30" s="270"/>
      <c r="H30" s="271"/>
      <c r="I30" s="266"/>
    </row>
    <row r="31" spans="1:9" ht="12.75">
      <c r="A31" s="269"/>
      <c r="B31" s="266"/>
      <c r="C31" s="267"/>
      <c r="D31" s="267"/>
      <c r="E31" s="267"/>
      <c r="F31" s="268"/>
      <c r="G31" s="268"/>
      <c r="H31" s="271"/>
      <c r="I31" s="266"/>
    </row>
    <row r="32" spans="1:9" ht="12.75">
      <c r="A32" s="265"/>
      <c r="B32" s="266">
        <v>9</v>
      </c>
      <c r="C32" s="267" t="str">
        <f>VLOOKUP(B32,'пр.взвешивания'!B6:C29,2,FALSE)</f>
        <v>КУЛИКОВА Екатерина Петровна</v>
      </c>
      <c r="D32" s="267" t="str">
        <f>VLOOKUP(C32,'пр.взвешивания'!C6:D29,2,FALSE)</f>
        <v>18.04.92  кмс</v>
      </c>
      <c r="E32" s="267" t="str">
        <f>VLOOKUP(D32,'пр.взвешивания'!D6:E29,2,FALSE)</f>
        <v>Москва МКС</v>
      </c>
      <c r="F32" s="268"/>
      <c r="G32" s="268"/>
      <c r="H32" s="266"/>
      <c r="I32" s="266"/>
    </row>
    <row r="33" spans="1:9" ht="12.75">
      <c r="A33" s="265"/>
      <c r="B33" s="266"/>
      <c r="C33" s="267"/>
      <c r="D33" s="267"/>
      <c r="E33" s="267"/>
      <c r="F33" s="268"/>
      <c r="G33" s="268"/>
      <c r="H33" s="266"/>
      <c r="I33" s="266"/>
    </row>
    <row r="34" ht="24.75" customHeight="1">
      <c r="E34" s="24" t="s">
        <v>28</v>
      </c>
    </row>
    <row r="35" spans="5:9" ht="24.75" customHeight="1">
      <c r="E35" s="24" t="s">
        <v>7</v>
      </c>
      <c r="F35" s="25"/>
      <c r="G35" s="25"/>
      <c r="H35" s="25"/>
      <c r="I35" s="25"/>
    </row>
    <row r="36" spans="5:9" ht="24.75" customHeight="1">
      <c r="E36" s="24" t="s">
        <v>8</v>
      </c>
      <c r="F36" s="25"/>
      <c r="G36" s="25"/>
      <c r="H36" s="25"/>
      <c r="I36" s="25"/>
    </row>
    <row r="37" ht="24.75" customHeight="1"/>
    <row r="38" ht="24.75" customHeight="1"/>
    <row r="39" ht="24.75" customHeight="1"/>
    <row r="40" ht="24.75" customHeight="1"/>
    <row r="41" ht="24.75" customHeight="1"/>
    <row r="42" ht="24.75" customHeight="1"/>
  </sheetData>
  <sheetProtection/>
  <mergeCells count="81">
    <mergeCell ref="E4:E5"/>
    <mergeCell ref="F4:F5"/>
    <mergeCell ref="A4:A5"/>
    <mergeCell ref="B4:B5"/>
    <mergeCell ref="C4:C5"/>
    <mergeCell ref="D4:D5"/>
    <mergeCell ref="G4:G5"/>
    <mergeCell ref="H4:H5"/>
    <mergeCell ref="I4:I5"/>
    <mergeCell ref="A6:A7"/>
    <mergeCell ref="B6:B7"/>
    <mergeCell ref="C6:C7"/>
    <mergeCell ref="D6:D7"/>
    <mergeCell ref="E6:E7"/>
    <mergeCell ref="F6:F7"/>
    <mergeCell ref="G6:G7"/>
    <mergeCell ref="E8:E9"/>
    <mergeCell ref="F8:F9"/>
    <mergeCell ref="G8:G9"/>
    <mergeCell ref="H8:H9"/>
    <mergeCell ref="A8:A9"/>
    <mergeCell ref="B8:B9"/>
    <mergeCell ref="C8:C9"/>
    <mergeCell ref="D8:D9"/>
    <mergeCell ref="H16:H17"/>
    <mergeCell ref="I16:I17"/>
    <mergeCell ref="H6:H7"/>
    <mergeCell ref="I6:I7"/>
    <mergeCell ref="E18:E19"/>
    <mergeCell ref="F18:F19"/>
    <mergeCell ref="I8:I9"/>
    <mergeCell ref="A16:A17"/>
    <mergeCell ref="B16:B17"/>
    <mergeCell ref="C16:C17"/>
    <mergeCell ref="D16:D17"/>
    <mergeCell ref="E16:E17"/>
    <mergeCell ref="F16:F17"/>
    <mergeCell ref="G16:G17"/>
    <mergeCell ref="A18:A19"/>
    <mergeCell ref="B18:B19"/>
    <mergeCell ref="C18:C19"/>
    <mergeCell ref="D18:D19"/>
    <mergeCell ref="G18:G19"/>
    <mergeCell ref="H18:H19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A28:A29"/>
    <mergeCell ref="B28:B29"/>
    <mergeCell ref="C28:C29"/>
    <mergeCell ref="D28:D29"/>
    <mergeCell ref="E28:E29"/>
    <mergeCell ref="F28:F29"/>
    <mergeCell ref="G28:G29"/>
    <mergeCell ref="H28:H29"/>
    <mergeCell ref="I28:I29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I32:I33"/>
    <mergeCell ref="E32:E33"/>
    <mergeCell ref="F32:F33"/>
    <mergeCell ref="G32:G33"/>
    <mergeCell ref="H32:H33"/>
    <mergeCell ref="A32:A33"/>
    <mergeCell ref="B32:B33"/>
    <mergeCell ref="C32:C33"/>
    <mergeCell ref="D32:D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H104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5.8515625" style="0" customWidth="1"/>
    <col min="2" max="2" width="6.57421875" style="0" customWidth="1"/>
    <col min="3" max="3" width="24.28125" style="0" customWidth="1"/>
    <col min="4" max="4" width="12.00390625" style="0" customWidth="1"/>
    <col min="5" max="5" width="18.140625" style="0" customWidth="1"/>
    <col min="6" max="6" width="12.00390625" style="0" customWidth="1"/>
    <col min="7" max="7" width="17.7109375" style="0" customWidth="1"/>
  </cols>
  <sheetData>
    <row r="1" spans="1:7" ht="36.75" customHeight="1">
      <c r="A1" s="284" t="str">
        <f>HYPERLINK('[2]реквизиты'!$A$2)</f>
        <v>Первенство России среди юниорок 1992 - 93 гг.р.</v>
      </c>
      <c r="B1" s="285"/>
      <c r="C1" s="285"/>
      <c r="D1" s="285"/>
      <c r="E1" s="285"/>
      <c r="F1" s="285"/>
      <c r="G1" s="285"/>
    </row>
    <row r="2" spans="1:7" ht="20.25" customHeight="1">
      <c r="A2" s="196" t="str">
        <f>HYPERLINK('[2]реквизиты'!$A$3)</f>
        <v>13 - 17 февраля 2012 г.               г. Кстово</v>
      </c>
      <c r="B2" s="196"/>
      <c r="C2" s="196"/>
      <c r="D2" s="196"/>
      <c r="E2" s="196"/>
      <c r="F2" s="196"/>
      <c r="G2" s="196"/>
    </row>
    <row r="3" spans="5:8" ht="21" customHeight="1">
      <c r="E3" s="95" t="s">
        <v>97</v>
      </c>
      <c r="F3" s="95"/>
      <c r="G3" s="95"/>
      <c r="H3" s="94"/>
    </row>
    <row r="4" spans="1:7" ht="12.75">
      <c r="A4" s="160" t="s">
        <v>20</v>
      </c>
      <c r="B4" s="160" t="s">
        <v>0</v>
      </c>
      <c r="C4" s="160" t="s">
        <v>1</v>
      </c>
      <c r="D4" s="160" t="s">
        <v>21</v>
      </c>
      <c r="E4" s="280" t="s">
        <v>22</v>
      </c>
      <c r="F4" s="280" t="s">
        <v>23</v>
      </c>
      <c r="G4" s="280" t="s">
        <v>24</v>
      </c>
    </row>
    <row r="5" spans="1:7" ht="12.75">
      <c r="A5" s="161"/>
      <c r="B5" s="161"/>
      <c r="C5" s="161"/>
      <c r="D5" s="161"/>
      <c r="E5" s="161"/>
      <c r="F5" s="161"/>
      <c r="G5" s="161"/>
    </row>
    <row r="6" spans="1:7" ht="12.75" customHeight="1">
      <c r="A6" s="276">
        <v>1</v>
      </c>
      <c r="B6" s="274">
        <v>1</v>
      </c>
      <c r="C6" s="277" t="s">
        <v>48</v>
      </c>
      <c r="D6" s="266" t="s">
        <v>49</v>
      </c>
      <c r="E6" s="279" t="s">
        <v>50</v>
      </c>
      <c r="F6" s="271" t="s">
        <v>51</v>
      </c>
      <c r="G6" s="278" t="s">
        <v>52</v>
      </c>
    </row>
    <row r="7" spans="1:7" ht="12.75">
      <c r="A7" s="276"/>
      <c r="B7" s="274"/>
      <c r="C7" s="277"/>
      <c r="D7" s="266"/>
      <c r="E7" s="279"/>
      <c r="F7" s="271"/>
      <c r="G7" s="278"/>
    </row>
    <row r="8" spans="1:7" ht="12.75">
      <c r="A8" s="276">
        <v>2</v>
      </c>
      <c r="B8" s="274">
        <v>2</v>
      </c>
      <c r="C8" s="277" t="s">
        <v>53</v>
      </c>
      <c r="D8" s="266" t="s">
        <v>54</v>
      </c>
      <c r="E8" s="279" t="s">
        <v>55</v>
      </c>
      <c r="F8" s="271"/>
      <c r="G8" s="278" t="s">
        <v>56</v>
      </c>
    </row>
    <row r="9" spans="1:7" ht="12.75">
      <c r="A9" s="276"/>
      <c r="B9" s="274"/>
      <c r="C9" s="277"/>
      <c r="D9" s="266"/>
      <c r="E9" s="279"/>
      <c r="F9" s="271"/>
      <c r="G9" s="278"/>
    </row>
    <row r="10" spans="1:7" ht="12.75">
      <c r="A10" s="276">
        <v>3</v>
      </c>
      <c r="B10" s="274">
        <v>3</v>
      </c>
      <c r="C10" s="277" t="s">
        <v>57</v>
      </c>
      <c r="D10" s="266" t="s">
        <v>58</v>
      </c>
      <c r="E10" s="279" t="s">
        <v>59</v>
      </c>
      <c r="F10" s="271"/>
      <c r="G10" s="278" t="s">
        <v>60</v>
      </c>
    </row>
    <row r="11" spans="1:7" ht="12.75">
      <c r="A11" s="276"/>
      <c r="B11" s="274"/>
      <c r="C11" s="277"/>
      <c r="D11" s="266"/>
      <c r="E11" s="279"/>
      <c r="F11" s="271"/>
      <c r="G11" s="278"/>
    </row>
    <row r="12" spans="1:7" ht="12.75">
      <c r="A12" s="276">
        <v>4</v>
      </c>
      <c r="B12" s="274">
        <v>4</v>
      </c>
      <c r="C12" s="277" t="s">
        <v>61</v>
      </c>
      <c r="D12" s="266" t="s">
        <v>62</v>
      </c>
      <c r="E12" s="279" t="s">
        <v>59</v>
      </c>
      <c r="F12" s="271"/>
      <c r="G12" s="278" t="s">
        <v>63</v>
      </c>
    </row>
    <row r="13" spans="1:7" ht="12.75">
      <c r="A13" s="276"/>
      <c r="B13" s="274"/>
      <c r="C13" s="277"/>
      <c r="D13" s="266"/>
      <c r="E13" s="279"/>
      <c r="F13" s="271"/>
      <c r="G13" s="278"/>
    </row>
    <row r="14" spans="1:7" ht="12.75">
      <c r="A14" s="276">
        <v>5</v>
      </c>
      <c r="B14" s="274">
        <v>5</v>
      </c>
      <c r="C14" s="277" t="s">
        <v>64</v>
      </c>
      <c r="D14" s="266" t="s">
        <v>65</v>
      </c>
      <c r="E14" s="279" t="s">
        <v>66</v>
      </c>
      <c r="F14" s="271"/>
      <c r="G14" s="278" t="s">
        <v>67</v>
      </c>
    </row>
    <row r="15" spans="1:7" ht="12.75">
      <c r="A15" s="276"/>
      <c r="B15" s="274"/>
      <c r="C15" s="277"/>
      <c r="D15" s="266"/>
      <c r="E15" s="279"/>
      <c r="F15" s="271"/>
      <c r="G15" s="278"/>
    </row>
    <row r="16" spans="1:7" ht="12.75">
      <c r="A16" s="276">
        <v>6</v>
      </c>
      <c r="B16" s="274">
        <v>6</v>
      </c>
      <c r="C16" s="277" t="s">
        <v>68</v>
      </c>
      <c r="D16" s="266" t="s">
        <v>69</v>
      </c>
      <c r="E16" s="279" t="s">
        <v>70</v>
      </c>
      <c r="F16" s="271"/>
      <c r="G16" s="278" t="s">
        <v>71</v>
      </c>
    </row>
    <row r="17" spans="1:7" ht="12.75">
      <c r="A17" s="276"/>
      <c r="B17" s="274"/>
      <c r="C17" s="277"/>
      <c r="D17" s="266"/>
      <c r="E17" s="279"/>
      <c r="F17" s="271"/>
      <c r="G17" s="278"/>
    </row>
    <row r="18" spans="1:7" ht="12.75">
      <c r="A18" s="276">
        <v>7</v>
      </c>
      <c r="B18" s="274">
        <v>7</v>
      </c>
      <c r="C18" s="277" t="s">
        <v>72</v>
      </c>
      <c r="D18" s="266" t="s">
        <v>73</v>
      </c>
      <c r="E18" s="279" t="s">
        <v>74</v>
      </c>
      <c r="F18" s="271"/>
      <c r="G18" s="278" t="s">
        <v>75</v>
      </c>
    </row>
    <row r="19" spans="1:7" ht="12.75">
      <c r="A19" s="276"/>
      <c r="B19" s="274"/>
      <c r="C19" s="277"/>
      <c r="D19" s="266"/>
      <c r="E19" s="279"/>
      <c r="F19" s="271"/>
      <c r="G19" s="278"/>
    </row>
    <row r="20" spans="1:7" ht="12.75">
      <c r="A20" s="276">
        <v>8</v>
      </c>
      <c r="B20" s="274">
        <v>8</v>
      </c>
      <c r="C20" s="277" t="s">
        <v>76</v>
      </c>
      <c r="D20" s="266" t="s">
        <v>77</v>
      </c>
      <c r="E20" s="279" t="s">
        <v>78</v>
      </c>
      <c r="F20" s="271"/>
      <c r="G20" s="278" t="s">
        <v>79</v>
      </c>
    </row>
    <row r="21" spans="1:7" ht="12.75">
      <c r="A21" s="276"/>
      <c r="B21" s="274"/>
      <c r="C21" s="277"/>
      <c r="D21" s="266"/>
      <c r="E21" s="279"/>
      <c r="F21" s="271"/>
      <c r="G21" s="278"/>
    </row>
    <row r="22" spans="1:7" ht="12.75">
      <c r="A22" s="276">
        <v>9</v>
      </c>
      <c r="B22" s="274">
        <v>9</v>
      </c>
      <c r="C22" s="277" t="s">
        <v>80</v>
      </c>
      <c r="D22" s="266" t="s">
        <v>81</v>
      </c>
      <c r="E22" s="279" t="s">
        <v>82</v>
      </c>
      <c r="F22" s="271" t="s">
        <v>83</v>
      </c>
      <c r="G22" s="278" t="s">
        <v>84</v>
      </c>
    </row>
    <row r="23" spans="1:7" ht="12.75">
      <c r="A23" s="276"/>
      <c r="B23" s="274"/>
      <c r="C23" s="277"/>
      <c r="D23" s="266"/>
      <c r="E23" s="279"/>
      <c r="F23" s="271"/>
      <c r="G23" s="278"/>
    </row>
    <row r="24" spans="1:7" ht="12.75">
      <c r="A24" s="276">
        <v>10</v>
      </c>
      <c r="B24" s="274">
        <v>10</v>
      </c>
      <c r="C24" s="277" t="s">
        <v>85</v>
      </c>
      <c r="D24" s="266" t="s">
        <v>86</v>
      </c>
      <c r="E24" s="279" t="s">
        <v>87</v>
      </c>
      <c r="F24" s="271"/>
      <c r="G24" s="278" t="s">
        <v>88</v>
      </c>
    </row>
    <row r="25" spans="1:7" ht="12.75">
      <c r="A25" s="276"/>
      <c r="B25" s="274"/>
      <c r="C25" s="277"/>
      <c r="D25" s="266"/>
      <c r="E25" s="279"/>
      <c r="F25" s="271"/>
      <c r="G25" s="278"/>
    </row>
    <row r="26" spans="1:7" ht="12.75">
      <c r="A26" s="276">
        <v>11</v>
      </c>
      <c r="B26" s="274">
        <v>11</v>
      </c>
      <c r="C26" s="277" t="s">
        <v>89</v>
      </c>
      <c r="D26" s="266" t="s">
        <v>90</v>
      </c>
      <c r="E26" s="279" t="s">
        <v>91</v>
      </c>
      <c r="F26" s="271"/>
      <c r="G26" s="278" t="s">
        <v>92</v>
      </c>
    </row>
    <row r="27" spans="1:7" ht="12.75">
      <c r="A27" s="276"/>
      <c r="B27" s="274"/>
      <c r="C27" s="277"/>
      <c r="D27" s="266"/>
      <c r="E27" s="279"/>
      <c r="F27" s="271"/>
      <c r="G27" s="278"/>
    </row>
    <row r="28" spans="1:7" ht="12.75">
      <c r="A28" s="276">
        <v>12</v>
      </c>
      <c r="B28" s="274">
        <v>12</v>
      </c>
      <c r="C28" s="277" t="s">
        <v>93</v>
      </c>
      <c r="D28" s="282" t="s">
        <v>94</v>
      </c>
      <c r="E28" s="279" t="s">
        <v>95</v>
      </c>
      <c r="F28" s="271"/>
      <c r="G28" s="278" t="s">
        <v>96</v>
      </c>
    </row>
    <row r="29" spans="1:7" ht="12.75">
      <c r="A29" s="276"/>
      <c r="B29" s="274"/>
      <c r="C29" s="277"/>
      <c r="D29" s="266"/>
      <c r="E29" s="279"/>
      <c r="F29" s="271"/>
      <c r="G29" s="278"/>
    </row>
    <row r="30" spans="1:8" ht="12.75">
      <c r="A30" s="281"/>
      <c r="B30" s="281"/>
      <c r="C30" s="281"/>
      <c r="D30" s="281"/>
      <c r="E30" s="281"/>
      <c r="F30" s="281"/>
      <c r="G30" s="281"/>
      <c r="H30" s="1"/>
    </row>
    <row r="31" spans="1:8" ht="12.75">
      <c r="A31" s="281"/>
      <c r="B31" s="281"/>
      <c r="C31" s="281"/>
      <c r="D31" s="281"/>
      <c r="E31" s="281"/>
      <c r="F31" s="281"/>
      <c r="G31" s="281"/>
      <c r="H31" s="1"/>
    </row>
    <row r="32" spans="1:8" ht="12.75" customHeight="1">
      <c r="A32" s="281"/>
      <c r="B32" s="275"/>
      <c r="C32" s="275"/>
      <c r="D32" s="281"/>
      <c r="E32" s="281"/>
      <c r="F32" s="281"/>
      <c r="G32" s="283"/>
      <c r="H32" s="1"/>
    </row>
    <row r="33" spans="1:8" ht="12.75">
      <c r="A33" s="281"/>
      <c r="B33" s="275"/>
      <c r="C33" s="275"/>
      <c r="D33" s="281"/>
      <c r="E33" s="281"/>
      <c r="F33" s="281"/>
      <c r="G33" s="283"/>
      <c r="H33" s="1"/>
    </row>
    <row r="34" spans="1:8" ht="12.75">
      <c r="A34" s="281"/>
      <c r="B34" s="281"/>
      <c r="C34" s="281"/>
      <c r="D34" s="281"/>
      <c r="E34" s="281"/>
      <c r="F34" s="281"/>
      <c r="G34" s="281"/>
      <c r="H34" s="1"/>
    </row>
    <row r="35" spans="1:8" ht="12.75">
      <c r="A35" s="281"/>
      <c r="B35" s="281"/>
      <c r="C35" s="281"/>
      <c r="D35" s="281"/>
      <c r="E35" s="281"/>
      <c r="F35" s="281"/>
      <c r="G35" s="281"/>
      <c r="H35" s="1"/>
    </row>
    <row r="36" spans="1:8" ht="12.75">
      <c r="A36" s="281"/>
      <c r="B36" s="281"/>
      <c r="C36" s="281"/>
      <c r="D36" s="281"/>
      <c r="E36" s="281"/>
      <c r="F36" s="281"/>
      <c r="G36" s="283"/>
      <c r="H36" s="1"/>
    </row>
    <row r="37" spans="1:8" ht="12.75">
      <c r="A37" s="281"/>
      <c r="B37" s="281"/>
      <c r="C37" s="281"/>
      <c r="D37" s="281"/>
      <c r="E37" s="281"/>
      <c r="F37" s="281"/>
      <c r="G37" s="283"/>
      <c r="H37" s="1"/>
    </row>
    <row r="38" spans="1:8" ht="12.75">
      <c r="A38" s="281"/>
      <c r="B38" s="281"/>
      <c r="C38" s="281"/>
      <c r="D38" s="281"/>
      <c r="E38" s="281"/>
      <c r="F38" s="281"/>
      <c r="G38" s="281"/>
      <c r="H38" s="1"/>
    </row>
    <row r="39" spans="1:8" ht="12.75">
      <c r="A39" s="281"/>
      <c r="B39" s="281"/>
      <c r="C39" s="281"/>
      <c r="D39" s="281"/>
      <c r="E39" s="281"/>
      <c r="F39" s="281"/>
      <c r="G39" s="281"/>
      <c r="H39" s="1"/>
    </row>
    <row r="40" spans="1:8" ht="12.75">
      <c r="A40" s="281"/>
      <c r="B40" s="281"/>
      <c r="C40" s="281"/>
      <c r="D40" s="281"/>
      <c r="E40" s="281"/>
      <c r="F40" s="281"/>
      <c r="G40" s="283"/>
      <c r="H40" s="1"/>
    </row>
    <row r="41" spans="1:8" ht="12.75">
      <c r="A41" s="281"/>
      <c r="B41" s="281"/>
      <c r="C41" s="281"/>
      <c r="D41" s="281"/>
      <c r="E41" s="281"/>
      <c r="F41" s="281"/>
      <c r="G41" s="283"/>
      <c r="H41" s="1"/>
    </row>
    <row r="42" spans="1:8" ht="12.75">
      <c r="A42" s="281"/>
      <c r="B42" s="281"/>
      <c r="C42" s="281"/>
      <c r="D42" s="281"/>
      <c r="E42" s="281"/>
      <c r="F42" s="281"/>
      <c r="G42" s="281"/>
      <c r="H42" s="1"/>
    </row>
    <row r="43" spans="1:8" ht="12.75">
      <c r="A43" s="281"/>
      <c r="B43" s="281"/>
      <c r="C43" s="281"/>
      <c r="D43" s="281"/>
      <c r="E43" s="281"/>
      <c r="F43" s="281"/>
      <c r="G43" s="281"/>
      <c r="H43" s="1"/>
    </row>
    <row r="44" spans="1:8" ht="12.75">
      <c r="A44" s="281"/>
      <c r="B44" s="281"/>
      <c r="C44" s="281"/>
      <c r="D44" s="281"/>
      <c r="E44" s="281"/>
      <c r="F44" s="281"/>
      <c r="G44" s="283"/>
      <c r="H44" s="1"/>
    </row>
    <row r="45" spans="1:8" ht="12.75">
      <c r="A45" s="281"/>
      <c r="B45" s="281"/>
      <c r="C45" s="281"/>
      <c r="D45" s="281"/>
      <c r="E45" s="281"/>
      <c r="F45" s="281"/>
      <c r="G45" s="283"/>
      <c r="H45" s="1"/>
    </row>
    <row r="46" spans="1:8" ht="12.75">
      <c r="A46" s="281"/>
      <c r="B46" s="281"/>
      <c r="C46" s="281"/>
      <c r="D46" s="281"/>
      <c r="E46" s="281"/>
      <c r="F46" s="281"/>
      <c r="G46" s="281"/>
      <c r="H46" s="1"/>
    </row>
    <row r="47" spans="1:8" ht="12.75">
      <c r="A47" s="281"/>
      <c r="B47" s="281"/>
      <c r="C47" s="281"/>
      <c r="D47" s="281"/>
      <c r="E47" s="281"/>
      <c r="F47" s="281"/>
      <c r="G47" s="281"/>
      <c r="H47" s="1"/>
    </row>
    <row r="48" spans="1:8" ht="12.75">
      <c r="A48" s="281"/>
      <c r="B48" s="281"/>
      <c r="C48" s="281"/>
      <c r="D48" s="281"/>
      <c r="E48" s="281"/>
      <c r="F48" s="281"/>
      <c r="G48" s="283"/>
      <c r="H48" s="1"/>
    </row>
    <row r="49" spans="1:8" ht="12.75">
      <c r="A49" s="281"/>
      <c r="B49" s="281"/>
      <c r="C49" s="281"/>
      <c r="D49" s="281"/>
      <c r="E49" s="281"/>
      <c r="F49" s="281"/>
      <c r="G49" s="283"/>
      <c r="H49" s="1"/>
    </row>
    <row r="50" spans="1:8" ht="12.75">
      <c r="A50" s="281"/>
      <c r="B50" s="281"/>
      <c r="C50" s="281"/>
      <c r="D50" s="281"/>
      <c r="E50" s="281"/>
      <c r="F50" s="281"/>
      <c r="G50" s="281"/>
      <c r="H50" s="1"/>
    </row>
    <row r="51" spans="1:8" ht="12.75">
      <c r="A51" s="281"/>
      <c r="B51" s="281"/>
      <c r="C51" s="281"/>
      <c r="D51" s="281"/>
      <c r="E51" s="281"/>
      <c r="F51" s="281"/>
      <c r="G51" s="281"/>
      <c r="H51" s="1"/>
    </row>
    <row r="52" spans="1:8" ht="12.75">
      <c r="A52" s="281"/>
      <c r="B52" s="281"/>
      <c r="C52" s="281"/>
      <c r="D52" s="281"/>
      <c r="E52" s="281"/>
      <c r="F52" s="281"/>
      <c r="G52" s="283"/>
      <c r="H52" s="1"/>
    </row>
    <row r="53" spans="1:8" ht="12.75">
      <c r="A53" s="281"/>
      <c r="B53" s="281"/>
      <c r="C53" s="281"/>
      <c r="D53" s="281"/>
      <c r="E53" s="281"/>
      <c r="F53" s="281"/>
      <c r="G53" s="283"/>
      <c r="H53" s="1"/>
    </row>
    <row r="54" spans="1:8" ht="12.75">
      <c r="A54" s="281"/>
      <c r="B54" s="281"/>
      <c r="C54" s="281"/>
      <c r="D54" s="281"/>
      <c r="E54" s="281"/>
      <c r="F54" s="281"/>
      <c r="G54" s="281"/>
      <c r="H54" s="1"/>
    </row>
    <row r="55" spans="1:8" ht="12.75">
      <c r="A55" s="281"/>
      <c r="B55" s="281"/>
      <c r="C55" s="281"/>
      <c r="D55" s="281"/>
      <c r="E55" s="281"/>
      <c r="F55" s="281"/>
      <c r="G55" s="281"/>
      <c r="H55" s="1"/>
    </row>
    <row r="56" spans="1:8" ht="12.75">
      <c r="A56" s="281"/>
      <c r="B56" s="281"/>
      <c r="C56" s="281"/>
      <c r="D56" s="281"/>
      <c r="E56" s="281"/>
      <c r="F56" s="281"/>
      <c r="G56" s="283"/>
      <c r="H56" s="1"/>
    </row>
    <row r="57" spans="1:8" ht="12.75">
      <c r="A57" s="281"/>
      <c r="B57" s="281"/>
      <c r="C57" s="281"/>
      <c r="D57" s="281"/>
      <c r="E57" s="281"/>
      <c r="F57" s="281"/>
      <c r="G57" s="283"/>
      <c r="H57" s="1"/>
    </row>
    <row r="58" spans="1:8" ht="12.75">
      <c r="A58" s="281"/>
      <c r="B58" s="281"/>
      <c r="C58" s="281"/>
      <c r="D58" s="281"/>
      <c r="E58" s="281"/>
      <c r="F58" s="281"/>
      <c r="G58" s="281"/>
      <c r="H58" s="1"/>
    </row>
    <row r="59" spans="1:8" ht="12.75">
      <c r="A59" s="281"/>
      <c r="B59" s="281"/>
      <c r="C59" s="281"/>
      <c r="D59" s="281"/>
      <c r="E59" s="281"/>
      <c r="F59" s="281"/>
      <c r="G59" s="281"/>
      <c r="H59" s="1"/>
    </row>
    <row r="60" spans="1:8" ht="12.75">
      <c r="A60" s="281"/>
      <c r="B60" s="281"/>
      <c r="C60" s="281"/>
      <c r="D60" s="281"/>
      <c r="E60" s="281"/>
      <c r="F60" s="281"/>
      <c r="G60" s="283"/>
      <c r="H60" s="1"/>
    </row>
    <row r="61" spans="1:8" ht="12.75">
      <c r="A61" s="281"/>
      <c r="B61" s="281"/>
      <c r="C61" s="281"/>
      <c r="D61" s="281"/>
      <c r="E61" s="281"/>
      <c r="F61" s="281"/>
      <c r="G61" s="283"/>
      <c r="H61" s="1"/>
    </row>
    <row r="62" spans="1:8" ht="12.75">
      <c r="A62" s="281"/>
      <c r="B62" s="281"/>
      <c r="C62" s="281"/>
      <c r="D62" s="281"/>
      <c r="E62" s="281"/>
      <c r="F62" s="281"/>
      <c r="G62" s="281"/>
      <c r="H62" s="1"/>
    </row>
    <row r="63" spans="1:8" ht="12.75">
      <c r="A63" s="281"/>
      <c r="B63" s="281"/>
      <c r="C63" s="281"/>
      <c r="D63" s="281"/>
      <c r="E63" s="281"/>
      <c r="F63" s="281"/>
      <c r="G63" s="281"/>
      <c r="H63" s="1"/>
    </row>
    <row r="64" spans="1:8" ht="12.75">
      <c r="A64" s="281"/>
      <c r="B64" s="281"/>
      <c r="C64" s="281"/>
      <c r="D64" s="281"/>
      <c r="E64" s="281"/>
      <c r="F64" s="281"/>
      <c r="G64" s="283"/>
      <c r="H64" s="1"/>
    </row>
    <row r="65" spans="1:8" ht="12.75">
      <c r="A65" s="281"/>
      <c r="B65" s="281"/>
      <c r="C65" s="281"/>
      <c r="D65" s="281"/>
      <c r="E65" s="281"/>
      <c r="F65" s="281"/>
      <c r="G65" s="283"/>
      <c r="H65" s="1"/>
    </row>
    <row r="66" spans="1:8" ht="12.75">
      <c r="A66" s="281"/>
      <c r="B66" s="281"/>
      <c r="C66" s="281"/>
      <c r="D66" s="281"/>
      <c r="E66" s="281"/>
      <c r="F66" s="281"/>
      <c r="G66" s="281"/>
      <c r="H66" s="1"/>
    </row>
    <row r="67" spans="1:8" ht="12.75">
      <c r="A67" s="281"/>
      <c r="B67" s="281"/>
      <c r="C67" s="281"/>
      <c r="D67" s="281"/>
      <c r="E67" s="281"/>
      <c r="F67" s="281"/>
      <c r="G67" s="281"/>
      <c r="H67" s="1"/>
    </row>
    <row r="68" spans="1:8" ht="12.75">
      <c r="A68" s="281"/>
      <c r="B68" s="281"/>
      <c r="C68" s="281"/>
      <c r="D68" s="281"/>
      <c r="E68" s="281"/>
      <c r="F68" s="281"/>
      <c r="G68" s="283"/>
      <c r="H68" s="1"/>
    </row>
    <row r="69" spans="1:8" ht="12.75">
      <c r="A69" s="281"/>
      <c r="B69" s="281"/>
      <c r="C69" s="281"/>
      <c r="D69" s="281"/>
      <c r="E69" s="281"/>
      <c r="F69" s="281"/>
      <c r="G69" s="283"/>
      <c r="H69" s="1"/>
    </row>
    <row r="70" spans="1:8" ht="12.75">
      <c r="A70" s="281"/>
      <c r="B70" s="281"/>
      <c r="C70" s="281"/>
      <c r="D70" s="281"/>
      <c r="E70" s="281"/>
      <c r="F70" s="281"/>
      <c r="G70" s="281"/>
      <c r="H70" s="1"/>
    </row>
    <row r="71" spans="1:8" ht="12.75">
      <c r="A71" s="281"/>
      <c r="B71" s="281"/>
      <c r="C71" s="281"/>
      <c r="D71" s="281"/>
      <c r="E71" s="281"/>
      <c r="F71" s="281"/>
      <c r="G71" s="281"/>
      <c r="H71" s="1"/>
    </row>
    <row r="72" spans="1:8" ht="12.75">
      <c r="A72" s="281"/>
      <c r="B72" s="281"/>
      <c r="C72" s="281"/>
      <c r="D72" s="281"/>
      <c r="E72" s="281"/>
      <c r="F72" s="281"/>
      <c r="G72" s="283"/>
      <c r="H72" s="1"/>
    </row>
    <row r="73" spans="1:8" ht="12.75">
      <c r="A73" s="281"/>
      <c r="B73" s="281"/>
      <c r="C73" s="281"/>
      <c r="D73" s="281"/>
      <c r="E73" s="281"/>
      <c r="F73" s="281"/>
      <c r="G73" s="283"/>
      <c r="H73" s="1"/>
    </row>
    <row r="74" spans="1:8" ht="12.75">
      <c r="A74" s="281"/>
      <c r="B74" s="281"/>
      <c r="C74" s="281"/>
      <c r="D74" s="281"/>
      <c r="E74" s="281"/>
      <c r="F74" s="281"/>
      <c r="G74" s="281"/>
      <c r="H74" s="1"/>
    </row>
    <row r="75" spans="1:8" ht="12.75">
      <c r="A75" s="281"/>
      <c r="B75" s="281"/>
      <c r="C75" s="281"/>
      <c r="D75" s="281"/>
      <c r="E75" s="281"/>
      <c r="F75" s="281"/>
      <c r="G75" s="281"/>
      <c r="H75" s="1"/>
    </row>
    <row r="76" spans="1:8" ht="12.75">
      <c r="A76" s="281"/>
      <c r="B76" s="281"/>
      <c r="C76" s="281"/>
      <c r="D76" s="281"/>
      <c r="E76" s="281"/>
      <c r="F76" s="281"/>
      <c r="G76" s="283"/>
      <c r="H76" s="1"/>
    </row>
    <row r="77" spans="1:8" ht="12.75">
      <c r="A77" s="281"/>
      <c r="B77" s="281"/>
      <c r="C77" s="281"/>
      <c r="D77" s="281"/>
      <c r="E77" s="281"/>
      <c r="F77" s="281"/>
      <c r="G77" s="283"/>
      <c r="H77" s="1"/>
    </row>
    <row r="78" spans="1:8" ht="12.75">
      <c r="A78" s="281"/>
      <c r="B78" s="281"/>
      <c r="C78" s="281"/>
      <c r="D78" s="281"/>
      <c r="E78" s="281"/>
      <c r="F78" s="281"/>
      <c r="G78" s="281"/>
      <c r="H78" s="1"/>
    </row>
    <row r="79" spans="1:8" ht="12.75">
      <c r="A79" s="281"/>
      <c r="B79" s="281"/>
      <c r="C79" s="281"/>
      <c r="D79" s="281"/>
      <c r="E79" s="281"/>
      <c r="F79" s="281"/>
      <c r="G79" s="281"/>
      <c r="H79" s="1"/>
    </row>
    <row r="80" spans="1:8" ht="12.75">
      <c r="A80" s="281"/>
      <c r="B80" s="281"/>
      <c r="C80" s="281"/>
      <c r="D80" s="281"/>
      <c r="E80" s="281"/>
      <c r="F80" s="281"/>
      <c r="G80" s="283"/>
      <c r="H80" s="1"/>
    </row>
    <row r="81" spans="1:8" ht="12.75">
      <c r="A81" s="281"/>
      <c r="B81" s="281"/>
      <c r="C81" s="281"/>
      <c r="D81" s="281"/>
      <c r="E81" s="281"/>
      <c r="F81" s="281"/>
      <c r="G81" s="283"/>
      <c r="H81" s="1"/>
    </row>
    <row r="82" spans="1:8" ht="12.75">
      <c r="A82" s="281"/>
      <c r="B82" s="281"/>
      <c r="C82" s="281"/>
      <c r="D82" s="281"/>
      <c r="E82" s="281"/>
      <c r="F82" s="281"/>
      <c r="G82" s="281"/>
      <c r="H82" s="1"/>
    </row>
    <row r="83" spans="1:8" ht="12.75">
      <c r="A83" s="281"/>
      <c r="B83" s="281"/>
      <c r="C83" s="281"/>
      <c r="D83" s="281"/>
      <c r="E83" s="281"/>
      <c r="F83" s="281"/>
      <c r="G83" s="281"/>
      <c r="H83" s="1"/>
    </row>
    <row r="84" spans="1:8" ht="12.75">
      <c r="A84" s="281"/>
      <c r="B84" s="281"/>
      <c r="C84" s="281"/>
      <c r="D84" s="281"/>
      <c r="E84" s="281"/>
      <c r="F84" s="281"/>
      <c r="G84" s="283"/>
      <c r="H84" s="1"/>
    </row>
    <row r="85" spans="1:8" ht="12.75">
      <c r="A85" s="281"/>
      <c r="B85" s="281"/>
      <c r="C85" s="281"/>
      <c r="D85" s="281"/>
      <c r="E85" s="281"/>
      <c r="F85" s="281"/>
      <c r="G85" s="283"/>
      <c r="H85" s="1"/>
    </row>
    <row r="86" spans="1:8" ht="12.75">
      <c r="A86" s="281"/>
      <c r="B86" s="281"/>
      <c r="C86" s="281"/>
      <c r="D86" s="281"/>
      <c r="E86" s="281"/>
      <c r="F86" s="281"/>
      <c r="G86" s="281"/>
      <c r="H86" s="1"/>
    </row>
    <row r="87" spans="1:8" ht="12.75">
      <c r="A87" s="281"/>
      <c r="B87" s="281"/>
      <c r="C87" s="281"/>
      <c r="D87" s="281"/>
      <c r="E87" s="281"/>
      <c r="F87" s="281"/>
      <c r="G87" s="281"/>
      <c r="H87" s="1"/>
    </row>
    <row r="88" spans="1:8" ht="12.75">
      <c r="A88" s="281"/>
      <c r="B88" s="281"/>
      <c r="C88" s="281"/>
      <c r="D88" s="281"/>
      <c r="E88" s="281"/>
      <c r="F88" s="281"/>
      <c r="G88" s="283"/>
      <c r="H88" s="1"/>
    </row>
    <row r="89" spans="1:8" ht="12.75">
      <c r="A89" s="281"/>
      <c r="B89" s="281"/>
      <c r="C89" s="281"/>
      <c r="D89" s="281"/>
      <c r="E89" s="281"/>
      <c r="F89" s="281"/>
      <c r="G89" s="283"/>
      <c r="H89" s="1"/>
    </row>
    <row r="90" spans="1:8" ht="12.75">
      <c r="A90" s="281"/>
      <c r="B90" s="281"/>
      <c r="C90" s="281"/>
      <c r="D90" s="281"/>
      <c r="E90" s="281"/>
      <c r="F90" s="281"/>
      <c r="G90" s="281"/>
      <c r="H90" s="1"/>
    </row>
    <row r="91" spans="1:8" ht="12.75">
      <c r="A91" s="281"/>
      <c r="B91" s="281"/>
      <c r="C91" s="281"/>
      <c r="D91" s="281"/>
      <c r="E91" s="281"/>
      <c r="F91" s="281"/>
      <c r="G91" s="281"/>
      <c r="H91" s="1"/>
    </row>
    <row r="92" spans="1:8" ht="12.75">
      <c r="A92" s="281"/>
      <c r="B92" s="281"/>
      <c r="C92" s="281"/>
      <c r="D92" s="281"/>
      <c r="E92" s="281"/>
      <c r="F92" s="281"/>
      <c r="G92" s="283"/>
      <c r="H92" s="1"/>
    </row>
    <row r="93" spans="1:8" ht="12.75">
      <c r="A93" s="281"/>
      <c r="B93" s="281"/>
      <c r="C93" s="281"/>
      <c r="D93" s="281"/>
      <c r="E93" s="281"/>
      <c r="F93" s="281"/>
      <c r="G93" s="283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</sheetData>
  <sheetProtection/>
  <mergeCells count="316">
    <mergeCell ref="E92:E93"/>
    <mergeCell ref="F92:F93"/>
    <mergeCell ref="G92:G93"/>
    <mergeCell ref="A1:G1"/>
    <mergeCell ref="A92:A93"/>
    <mergeCell ref="B92:B93"/>
    <mergeCell ref="C92:C93"/>
    <mergeCell ref="D92:D93"/>
    <mergeCell ref="E88:E89"/>
    <mergeCell ref="F88:F89"/>
    <mergeCell ref="G88:G89"/>
    <mergeCell ref="A90:A91"/>
    <mergeCell ref="B90:B91"/>
    <mergeCell ref="C90:C91"/>
    <mergeCell ref="D90:D91"/>
    <mergeCell ref="E90:E91"/>
    <mergeCell ref="F90:F91"/>
    <mergeCell ref="G90:G91"/>
    <mergeCell ref="A88:A89"/>
    <mergeCell ref="B88:B89"/>
    <mergeCell ref="C88:C89"/>
    <mergeCell ref="D88:D89"/>
    <mergeCell ref="E84:E85"/>
    <mergeCell ref="F84:F85"/>
    <mergeCell ref="C84:C85"/>
    <mergeCell ref="D84:D85"/>
    <mergeCell ref="E86:E87"/>
    <mergeCell ref="F86:F87"/>
    <mergeCell ref="G86:G87"/>
    <mergeCell ref="A84:A85"/>
    <mergeCell ref="B84:B85"/>
    <mergeCell ref="A86:A87"/>
    <mergeCell ref="B86:B87"/>
    <mergeCell ref="C86:C87"/>
    <mergeCell ref="D86:D87"/>
    <mergeCell ref="A82:A83"/>
    <mergeCell ref="B82:B83"/>
    <mergeCell ref="C82:C83"/>
    <mergeCell ref="D82:D83"/>
    <mergeCell ref="E82:E83"/>
    <mergeCell ref="F82:F83"/>
    <mergeCell ref="G82:G83"/>
    <mergeCell ref="G84:G85"/>
    <mergeCell ref="E78:E79"/>
    <mergeCell ref="F78:F79"/>
    <mergeCell ref="G78:G79"/>
    <mergeCell ref="A80:A81"/>
    <mergeCell ref="B80:B81"/>
    <mergeCell ref="C80:C81"/>
    <mergeCell ref="D80:D81"/>
    <mergeCell ref="E80:E81"/>
    <mergeCell ref="F80:F81"/>
    <mergeCell ref="G80:G81"/>
    <mergeCell ref="E74:E75"/>
    <mergeCell ref="F74:F75"/>
    <mergeCell ref="C74:C75"/>
    <mergeCell ref="D74:D75"/>
    <mergeCell ref="A78:A79"/>
    <mergeCell ref="B78:B79"/>
    <mergeCell ref="C78:C79"/>
    <mergeCell ref="D78:D79"/>
    <mergeCell ref="G74:G75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E66:E67"/>
    <mergeCell ref="F66:F67"/>
    <mergeCell ref="C66:C67"/>
    <mergeCell ref="D66:D67"/>
    <mergeCell ref="A70:A71"/>
    <mergeCell ref="B70:B71"/>
    <mergeCell ref="C70:C71"/>
    <mergeCell ref="D70:D71"/>
    <mergeCell ref="G66:G67"/>
    <mergeCell ref="A68:A69"/>
    <mergeCell ref="B68:B69"/>
    <mergeCell ref="C68:C69"/>
    <mergeCell ref="D68:D69"/>
    <mergeCell ref="E68:E69"/>
    <mergeCell ref="F68:F69"/>
    <mergeCell ref="G68:G69"/>
    <mergeCell ref="A66:A67"/>
    <mergeCell ref="B66:B67"/>
    <mergeCell ref="E62:E63"/>
    <mergeCell ref="F62:F63"/>
    <mergeCell ref="G62:G63"/>
    <mergeCell ref="A64:A65"/>
    <mergeCell ref="B64:B65"/>
    <mergeCell ref="C64:C65"/>
    <mergeCell ref="D64:D65"/>
    <mergeCell ref="E64:E65"/>
    <mergeCell ref="F64:F65"/>
    <mergeCell ref="G64:G65"/>
    <mergeCell ref="E58:E59"/>
    <mergeCell ref="F58:F59"/>
    <mergeCell ref="C58:C59"/>
    <mergeCell ref="D58:D59"/>
    <mergeCell ref="A62:A63"/>
    <mergeCell ref="B62:B63"/>
    <mergeCell ref="C62:C63"/>
    <mergeCell ref="D62:D63"/>
    <mergeCell ref="G58:G59"/>
    <mergeCell ref="A60:A61"/>
    <mergeCell ref="B60:B61"/>
    <mergeCell ref="C60:C61"/>
    <mergeCell ref="D60:D61"/>
    <mergeCell ref="E60:E61"/>
    <mergeCell ref="F60:F61"/>
    <mergeCell ref="G60:G61"/>
    <mergeCell ref="A58:A59"/>
    <mergeCell ref="B58:B59"/>
    <mergeCell ref="E54:E55"/>
    <mergeCell ref="F54:F55"/>
    <mergeCell ref="G54:G55"/>
    <mergeCell ref="A56:A57"/>
    <mergeCell ref="B56:B57"/>
    <mergeCell ref="C56:C57"/>
    <mergeCell ref="D56:D57"/>
    <mergeCell ref="E56:E57"/>
    <mergeCell ref="F56:F57"/>
    <mergeCell ref="G56:G57"/>
    <mergeCell ref="E50:E51"/>
    <mergeCell ref="F50:F51"/>
    <mergeCell ref="C50:C51"/>
    <mergeCell ref="D50:D51"/>
    <mergeCell ref="A54:A55"/>
    <mergeCell ref="B54:B55"/>
    <mergeCell ref="C54:C55"/>
    <mergeCell ref="D54:D55"/>
    <mergeCell ref="G50:G51"/>
    <mergeCell ref="A52:A53"/>
    <mergeCell ref="B52:B53"/>
    <mergeCell ref="C52:C53"/>
    <mergeCell ref="D52:D53"/>
    <mergeCell ref="E52:E53"/>
    <mergeCell ref="F52:F53"/>
    <mergeCell ref="G52:G53"/>
    <mergeCell ref="A50:A51"/>
    <mergeCell ref="B50:B51"/>
    <mergeCell ref="E46:E47"/>
    <mergeCell ref="F46:F47"/>
    <mergeCell ref="G46:G47"/>
    <mergeCell ref="A48:A49"/>
    <mergeCell ref="B48:B49"/>
    <mergeCell ref="C48:C49"/>
    <mergeCell ref="D48:D49"/>
    <mergeCell ref="E48:E49"/>
    <mergeCell ref="F48:F49"/>
    <mergeCell ref="G48:G49"/>
    <mergeCell ref="E42:E43"/>
    <mergeCell ref="F42:F43"/>
    <mergeCell ref="C42:C43"/>
    <mergeCell ref="D42:D43"/>
    <mergeCell ref="A46:A47"/>
    <mergeCell ref="B46:B47"/>
    <mergeCell ref="C46:C47"/>
    <mergeCell ref="D46:D47"/>
    <mergeCell ref="G42:G43"/>
    <mergeCell ref="A44:A45"/>
    <mergeCell ref="B44:B45"/>
    <mergeCell ref="C44:C45"/>
    <mergeCell ref="D44:D45"/>
    <mergeCell ref="E44:E45"/>
    <mergeCell ref="F44:F45"/>
    <mergeCell ref="G44:G45"/>
    <mergeCell ref="A42:A43"/>
    <mergeCell ref="B42:B43"/>
    <mergeCell ref="E38:E39"/>
    <mergeCell ref="F38:F39"/>
    <mergeCell ref="G38:G39"/>
    <mergeCell ref="A40:A41"/>
    <mergeCell ref="B40:B41"/>
    <mergeCell ref="C40:C41"/>
    <mergeCell ref="D40:D41"/>
    <mergeCell ref="E40:E41"/>
    <mergeCell ref="F40:F41"/>
    <mergeCell ref="G40:G41"/>
    <mergeCell ref="E34:E35"/>
    <mergeCell ref="F34:F35"/>
    <mergeCell ref="C34:C35"/>
    <mergeCell ref="D34:D35"/>
    <mergeCell ref="A38:A39"/>
    <mergeCell ref="B38:B39"/>
    <mergeCell ref="C38:C39"/>
    <mergeCell ref="D38:D39"/>
    <mergeCell ref="G34:G35"/>
    <mergeCell ref="A36:A37"/>
    <mergeCell ref="B36:B37"/>
    <mergeCell ref="C36:C37"/>
    <mergeCell ref="D36:D37"/>
    <mergeCell ref="E36:E37"/>
    <mergeCell ref="F36:F37"/>
    <mergeCell ref="G36:G37"/>
    <mergeCell ref="A34:A35"/>
    <mergeCell ref="B34:B35"/>
    <mergeCell ref="G30:G31"/>
    <mergeCell ref="A32:A33"/>
    <mergeCell ref="D32:D33"/>
    <mergeCell ref="E32:E33"/>
    <mergeCell ref="F32:F33"/>
    <mergeCell ref="G32:G33"/>
    <mergeCell ref="A30:A31"/>
    <mergeCell ref="B30:B31"/>
    <mergeCell ref="C30:C31"/>
    <mergeCell ref="D30:D31"/>
    <mergeCell ref="E30:E31"/>
    <mergeCell ref="F30:F31"/>
    <mergeCell ref="G26:G27"/>
    <mergeCell ref="A28:A29"/>
    <mergeCell ref="B28:B29"/>
    <mergeCell ref="C28:C29"/>
    <mergeCell ref="D28:D29"/>
    <mergeCell ref="E28:E29"/>
    <mergeCell ref="F28:F29"/>
    <mergeCell ref="G28:G29"/>
    <mergeCell ref="A26:A27"/>
    <mergeCell ref="B26:B27"/>
    <mergeCell ref="E22:E23"/>
    <mergeCell ref="F22:F23"/>
    <mergeCell ref="C22:C23"/>
    <mergeCell ref="D22:D23"/>
    <mergeCell ref="E26:E27"/>
    <mergeCell ref="F26:F27"/>
    <mergeCell ref="C26:C27"/>
    <mergeCell ref="D26:D27"/>
    <mergeCell ref="E24:E25"/>
    <mergeCell ref="F24:F25"/>
    <mergeCell ref="G24:G25"/>
    <mergeCell ref="A22:A23"/>
    <mergeCell ref="B22:B23"/>
    <mergeCell ref="A24:A25"/>
    <mergeCell ref="B24:B25"/>
    <mergeCell ref="C24:C25"/>
    <mergeCell ref="D24:D25"/>
    <mergeCell ref="A20:A21"/>
    <mergeCell ref="B20:B21"/>
    <mergeCell ref="C20:C21"/>
    <mergeCell ref="D20:D21"/>
    <mergeCell ref="E20:E21"/>
    <mergeCell ref="F20:F21"/>
    <mergeCell ref="G20:G21"/>
    <mergeCell ref="G22:G23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F14:F15"/>
    <mergeCell ref="G14:G15"/>
    <mergeCell ref="A14:A15"/>
    <mergeCell ref="B14:B15"/>
    <mergeCell ref="C14:C15"/>
    <mergeCell ref="D14:D15"/>
    <mergeCell ref="E14:E15"/>
    <mergeCell ref="C8:C9"/>
    <mergeCell ref="A12:A13"/>
    <mergeCell ref="B12:B13"/>
    <mergeCell ref="C12:C13"/>
    <mergeCell ref="C10:C11"/>
    <mergeCell ref="A10:A11"/>
    <mergeCell ref="A2:G2"/>
    <mergeCell ref="D4:D5"/>
    <mergeCell ref="E4:E5"/>
    <mergeCell ref="F4:F5"/>
    <mergeCell ref="G4:G5"/>
    <mergeCell ref="G12:G13"/>
    <mergeCell ref="D10:D11"/>
    <mergeCell ref="E10:E11"/>
    <mergeCell ref="D8:D9"/>
    <mergeCell ref="E8:E9"/>
    <mergeCell ref="D12:D13"/>
    <mergeCell ref="E12:E13"/>
    <mergeCell ref="F10:F11"/>
    <mergeCell ref="G10:G11"/>
    <mergeCell ref="F12:F13"/>
    <mergeCell ref="F8:F9"/>
    <mergeCell ref="G8:G9"/>
    <mergeCell ref="D6:D7"/>
    <mergeCell ref="E6:E7"/>
    <mergeCell ref="F6:F7"/>
    <mergeCell ref="G6:G7"/>
    <mergeCell ref="B6:B7"/>
    <mergeCell ref="B32:C33"/>
    <mergeCell ref="A4:A5"/>
    <mergeCell ref="B4:B5"/>
    <mergeCell ref="C4:C5"/>
    <mergeCell ref="A6:A7"/>
    <mergeCell ref="C6:C7"/>
    <mergeCell ref="A8:A9"/>
    <mergeCell ref="B8:B9"/>
    <mergeCell ref="B10:B11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7"/>
  </sheetPr>
  <dimension ref="A1:S98"/>
  <sheetViews>
    <sheetView zoomScalePageLayoutView="0" workbookViewId="0" topLeftCell="A1">
      <selection activeCell="A1" sqref="A1:H1"/>
    </sheetView>
  </sheetViews>
  <sheetFormatPr defaultColWidth="9.140625" defaultRowHeight="12.75"/>
  <cols>
    <col min="1" max="1" width="6.8515625" style="0" customWidth="1"/>
    <col min="2" max="2" width="21.28125" style="0" customWidth="1"/>
    <col min="5" max="5" width="24.8515625" style="0" customWidth="1"/>
    <col min="9" max="9" width="7.8515625" style="0" customWidth="1"/>
    <col min="10" max="10" width="18.8515625" style="0" customWidth="1"/>
    <col min="12" max="12" width="12.00390625" style="0" customWidth="1"/>
    <col min="13" max="13" width="25.28125" style="0" customWidth="1"/>
  </cols>
  <sheetData>
    <row r="1" spans="1:17" ht="27" customHeight="1">
      <c r="A1" s="286" t="s">
        <v>31</v>
      </c>
      <c r="B1" s="286"/>
      <c r="C1" s="286"/>
      <c r="D1" s="286"/>
      <c r="E1" s="286"/>
      <c r="F1" s="286"/>
      <c r="G1" s="286"/>
      <c r="H1" s="286"/>
      <c r="I1" s="286" t="s">
        <v>31</v>
      </c>
      <c r="J1" s="286"/>
      <c r="K1" s="286"/>
      <c r="L1" s="286"/>
      <c r="M1" s="286"/>
      <c r="N1" s="286"/>
      <c r="O1" s="286"/>
      <c r="P1" s="286"/>
      <c r="Q1" s="4"/>
    </row>
    <row r="2" spans="1:17" ht="25.5" customHeight="1">
      <c r="A2" s="3" t="s">
        <v>9</v>
      </c>
      <c r="B2" s="3" t="s">
        <v>17</v>
      </c>
      <c r="C2" s="3"/>
      <c r="D2" s="3"/>
      <c r="E2" s="34" t="str">
        <f>'пр.взвешивания'!E3</f>
        <v>в.к.   68       кг.</v>
      </c>
      <c r="F2" s="3"/>
      <c r="G2" s="3"/>
      <c r="H2" s="3"/>
      <c r="I2" s="3" t="s">
        <v>11</v>
      </c>
      <c r="J2" s="3" t="s">
        <v>17</v>
      </c>
      <c r="K2" s="3"/>
      <c r="L2" s="3"/>
      <c r="M2" s="34" t="str">
        <f>E2</f>
        <v>в.к.   68       кг.</v>
      </c>
      <c r="N2" s="3"/>
      <c r="O2" s="3"/>
      <c r="P2" s="3"/>
      <c r="Q2" s="4"/>
    </row>
    <row r="3" spans="1:17" ht="12.75" customHeight="1">
      <c r="A3" s="266" t="s">
        <v>0</v>
      </c>
      <c r="B3" s="266" t="s">
        <v>1</v>
      </c>
      <c r="C3" s="266" t="s">
        <v>2</v>
      </c>
      <c r="D3" s="266" t="s">
        <v>3</v>
      </c>
      <c r="E3" s="266" t="s">
        <v>13</v>
      </c>
      <c r="F3" s="266" t="s">
        <v>14</v>
      </c>
      <c r="G3" s="266" t="s">
        <v>15</v>
      </c>
      <c r="H3" s="266" t="s">
        <v>16</v>
      </c>
      <c r="I3" s="266" t="s">
        <v>0</v>
      </c>
      <c r="J3" s="266" t="s">
        <v>1</v>
      </c>
      <c r="K3" s="266" t="s">
        <v>2</v>
      </c>
      <c r="L3" s="266" t="s">
        <v>3</v>
      </c>
      <c r="M3" s="266" t="s">
        <v>13</v>
      </c>
      <c r="N3" s="266" t="s">
        <v>14</v>
      </c>
      <c r="O3" s="266" t="s">
        <v>15</v>
      </c>
      <c r="P3" s="266" t="s">
        <v>16</v>
      </c>
      <c r="Q3" s="4"/>
    </row>
    <row r="4" spans="1:17" ht="12.75">
      <c r="A4" s="160"/>
      <c r="B4" s="160"/>
      <c r="C4" s="160"/>
      <c r="D4" s="160"/>
      <c r="E4" s="160"/>
      <c r="F4" s="160"/>
      <c r="G4" s="160"/>
      <c r="H4" s="160"/>
      <c r="I4" s="160"/>
      <c r="J4" s="160"/>
      <c r="K4" s="160"/>
      <c r="L4" s="160"/>
      <c r="M4" s="160"/>
      <c r="N4" s="160"/>
      <c r="O4" s="160"/>
      <c r="P4" s="160"/>
      <c r="Q4" s="4"/>
    </row>
    <row r="5" spans="1:18" ht="12.75" customHeight="1">
      <c r="A5" s="266">
        <v>1</v>
      </c>
      <c r="B5" s="296" t="str">
        <f>VLOOKUP(A5,'пр.взвешивания'!B6:E29,2,FALSE)</f>
        <v>ОВЧАРЕНКО Александра Сергеевна</v>
      </c>
      <c r="C5" s="296" t="str">
        <f>VLOOKUP(B5,'пр.взвешивания'!C6:F29,2,FALSE)</f>
        <v>14.04.92 кмс</v>
      </c>
      <c r="D5" s="296" t="str">
        <f>VLOOKUP(C5,'пр.взвешивания'!D6:G29,2,FALSE)</f>
        <v>Москва С-70 МКС</v>
      </c>
      <c r="E5" s="268"/>
      <c r="F5" s="270"/>
      <c r="G5" s="271"/>
      <c r="H5" s="266"/>
      <c r="I5" s="266">
        <v>7</v>
      </c>
      <c r="J5" s="296" t="str">
        <f>VLOOKUP(I5,'пр.взвешивания'!B6:E29,2,FALSE)</f>
        <v>БИКБОВА Диана Маратовна</v>
      </c>
      <c r="K5" s="296" t="str">
        <f>VLOOKUP(J5,'пр.взвешивания'!C6:F29,2,FALSE)</f>
        <v>25.09.93 кмс</v>
      </c>
      <c r="L5" s="296" t="str">
        <f>VLOOKUP(K5,'пр.взвешивания'!D6:G29,2,FALSE)</f>
        <v>ПФО Татарстан Казань МО</v>
      </c>
      <c r="M5" s="266"/>
      <c r="N5" s="266"/>
      <c r="O5" s="266"/>
      <c r="P5" s="266"/>
      <c r="Q5" s="4"/>
      <c r="R5" s="5"/>
    </row>
    <row r="6" spans="1:18" ht="12.75">
      <c r="A6" s="266"/>
      <c r="B6" s="297"/>
      <c r="C6" s="297"/>
      <c r="D6" s="297"/>
      <c r="E6" s="268"/>
      <c r="F6" s="268"/>
      <c r="G6" s="271"/>
      <c r="H6" s="266"/>
      <c r="I6" s="266"/>
      <c r="J6" s="297"/>
      <c r="K6" s="297"/>
      <c r="L6" s="297"/>
      <c r="M6" s="266"/>
      <c r="N6" s="266"/>
      <c r="O6" s="266"/>
      <c r="P6" s="266"/>
      <c r="Q6" s="4"/>
      <c r="R6" s="5"/>
    </row>
    <row r="7" spans="1:18" ht="12.75" customHeight="1">
      <c r="A7" s="160">
        <v>2</v>
      </c>
      <c r="B7" s="296" t="str">
        <f>VLOOKUP(A7,'пр.взвешивания'!B8:E31,2,FALSE)</f>
        <v>ЛЕВЧЕНКО Нина Александровна</v>
      </c>
      <c r="C7" s="296" t="str">
        <f>VLOOKUP(B7,'пр.взвешивания'!C8:F31,2,FALSE)</f>
        <v>24.02.94 кмс</v>
      </c>
      <c r="D7" s="296" t="str">
        <f>VLOOKUP(C7,'пр.взвешивания'!D8:G31,2,FALSE)</f>
        <v>ЮФО Краснодарский Армавир Д</v>
      </c>
      <c r="E7" s="289"/>
      <c r="F7" s="289"/>
      <c r="G7" s="160"/>
      <c r="H7" s="160"/>
      <c r="I7" s="160">
        <v>8</v>
      </c>
      <c r="J7" s="296" t="str">
        <f>VLOOKUP(I7,'пр.взвешивания'!B8:E31,2,FALSE)</f>
        <v>ЕГОРОВА Валерия Анатольевна</v>
      </c>
      <c r="K7" s="296" t="str">
        <f>VLOOKUP(J7,'пр.взвешивания'!C8:F31,2,FALSE)</f>
        <v>21.05.92 кмс</v>
      </c>
      <c r="L7" s="296" t="str">
        <f>VLOOKUP(K7,'пр.взвешивания'!D8:G31,2,FALSE)</f>
        <v>СЗФО Новгородская  В.Новгород МО</v>
      </c>
      <c r="M7" s="160"/>
      <c r="N7" s="160"/>
      <c r="O7" s="160"/>
      <c r="P7" s="160"/>
      <c r="Q7" s="4"/>
      <c r="R7" s="5"/>
    </row>
    <row r="8" spans="1:18" ht="13.5" thickBot="1">
      <c r="A8" s="291"/>
      <c r="B8" s="298"/>
      <c r="C8" s="298"/>
      <c r="D8" s="298"/>
      <c r="E8" s="294"/>
      <c r="F8" s="294"/>
      <c r="G8" s="291"/>
      <c r="H8" s="291"/>
      <c r="I8" s="291"/>
      <c r="J8" s="298"/>
      <c r="K8" s="298"/>
      <c r="L8" s="298"/>
      <c r="M8" s="291"/>
      <c r="N8" s="291"/>
      <c r="O8" s="291"/>
      <c r="P8" s="291"/>
      <c r="Q8" s="4"/>
      <c r="R8" s="5"/>
    </row>
    <row r="9" spans="1:18" ht="12.75" customHeight="1">
      <c r="A9" s="280">
        <v>3</v>
      </c>
      <c r="B9" s="288" t="str">
        <f>VLOOKUP(A9,'пр.взвешивания'!B10:E33,2,FALSE)</f>
        <v>НИКИТИНА Анна Алексеевна</v>
      </c>
      <c r="C9" s="288" t="str">
        <f>VLOOKUP(B9,'пр.взвешивания'!C10:F33,2,FALSE)</f>
        <v>14.12.94 кмс</v>
      </c>
      <c r="D9" s="288" t="str">
        <f>VLOOKUP(C9,'пр.взвешивания'!D10:G33,2,FALSE)</f>
        <v>ЦФО Брянская Брянск Д</v>
      </c>
      <c r="E9" s="280" t="s">
        <v>32</v>
      </c>
      <c r="F9" s="299"/>
      <c r="G9" s="280"/>
      <c r="H9" s="280"/>
      <c r="I9" s="280">
        <v>9</v>
      </c>
      <c r="J9" s="288" t="str">
        <f>VLOOKUP(I9,'пр.взвешивания'!B10:E33,2,FALSE)</f>
        <v>КУЛИКОВА Екатерина Петровна</v>
      </c>
      <c r="K9" s="288" t="str">
        <f>VLOOKUP(J9,'пр.взвешивания'!C10:F33,2,FALSE)</f>
        <v>18.04.92  кмс</v>
      </c>
      <c r="L9" s="288" t="str">
        <f>VLOOKUP(K9,'пр.взвешивания'!D10:G33,2,FALSE)</f>
        <v>Москва МКС</v>
      </c>
      <c r="M9" s="280" t="s">
        <v>32</v>
      </c>
      <c r="N9" s="280"/>
      <c r="O9" s="280"/>
      <c r="P9" s="280"/>
      <c r="Q9" s="4"/>
      <c r="R9" s="5"/>
    </row>
    <row r="10" spans="1:18" ht="12.75">
      <c r="A10" s="161"/>
      <c r="B10" s="297"/>
      <c r="C10" s="297"/>
      <c r="D10" s="297"/>
      <c r="E10" s="161"/>
      <c r="F10" s="290"/>
      <c r="G10" s="161"/>
      <c r="H10" s="161"/>
      <c r="I10" s="161"/>
      <c r="J10" s="297"/>
      <c r="K10" s="297"/>
      <c r="L10" s="297"/>
      <c r="M10" s="161"/>
      <c r="N10" s="161"/>
      <c r="O10" s="161"/>
      <c r="P10" s="161"/>
      <c r="Q10" s="4"/>
      <c r="R10" s="5"/>
    </row>
    <row r="11" spans="1:18" ht="18" customHeight="1">
      <c r="A11" s="4"/>
      <c r="B11" s="3" t="s">
        <v>18</v>
      </c>
      <c r="C11" s="19"/>
      <c r="D11" s="19"/>
      <c r="E11" s="34" t="str">
        <f>E2</f>
        <v>в.к.   68       кг.</v>
      </c>
      <c r="F11" s="4"/>
      <c r="G11" s="4"/>
      <c r="H11" s="4"/>
      <c r="I11" s="4"/>
      <c r="J11" s="3" t="s">
        <v>18</v>
      </c>
      <c r="K11" s="20"/>
      <c r="L11" s="20"/>
      <c r="M11" s="34" t="str">
        <f>M2</f>
        <v>в.к.   68       кг.</v>
      </c>
      <c r="N11" s="4"/>
      <c r="O11" s="4"/>
      <c r="P11" s="4"/>
      <c r="Q11" s="4"/>
      <c r="R11" s="5"/>
    </row>
    <row r="12" spans="1:18" ht="12.75" customHeight="1">
      <c r="A12" s="266">
        <v>1</v>
      </c>
      <c r="B12" s="296" t="str">
        <f>VLOOKUP(A12,'пр.взвешивания'!B6:E29,2,FALSE)</f>
        <v>ОВЧАРЕНКО Александра Сергеевна</v>
      </c>
      <c r="C12" s="296" t="str">
        <f>VLOOKUP(B12,'пр.взвешивания'!C6:F29,2,FALSE)</f>
        <v>14.04.92 кмс</v>
      </c>
      <c r="D12" s="296" t="str">
        <f>VLOOKUP(C12,'пр.взвешивания'!D6:G29,2,FALSE)</f>
        <v>Москва С-70 МКС</v>
      </c>
      <c r="E12" s="268"/>
      <c r="F12" s="268"/>
      <c r="G12" s="271"/>
      <c r="H12" s="266"/>
      <c r="I12" s="266">
        <v>7</v>
      </c>
      <c r="J12" s="296" t="str">
        <f>VLOOKUP(I12,'пр.взвешивания'!B6:E29,2,FALSE)</f>
        <v>БИКБОВА Диана Маратовна</v>
      </c>
      <c r="K12" s="296" t="str">
        <f>VLOOKUP(J12,'пр.взвешивания'!C6:F29,2,FALSE)</f>
        <v>25.09.93 кмс</v>
      </c>
      <c r="L12" s="296" t="str">
        <f>VLOOKUP(K12,'пр.взвешивания'!D6:G29,2,FALSE)</f>
        <v>ПФО Татарстан Казань МО</v>
      </c>
      <c r="M12" s="266"/>
      <c r="N12" s="266"/>
      <c r="O12" s="266"/>
      <c r="P12" s="266"/>
      <c r="Q12" s="4"/>
      <c r="R12" s="5"/>
    </row>
    <row r="13" spans="1:18" ht="12.75">
      <c r="A13" s="266"/>
      <c r="B13" s="297"/>
      <c r="C13" s="297"/>
      <c r="D13" s="297"/>
      <c r="E13" s="268"/>
      <c r="F13" s="268"/>
      <c r="G13" s="271"/>
      <c r="H13" s="266"/>
      <c r="I13" s="266"/>
      <c r="J13" s="297"/>
      <c r="K13" s="297"/>
      <c r="L13" s="297"/>
      <c r="M13" s="266"/>
      <c r="N13" s="266"/>
      <c r="O13" s="266"/>
      <c r="P13" s="266"/>
      <c r="Q13" s="4"/>
      <c r="R13" s="5"/>
    </row>
    <row r="14" spans="1:18" ht="12.75" customHeight="1">
      <c r="A14" s="160">
        <v>3</v>
      </c>
      <c r="B14" s="296" t="str">
        <f>VLOOKUP(A14,'пр.взвешивания'!B8:E31,2,FALSE)</f>
        <v>НИКИТИНА Анна Алексеевна</v>
      </c>
      <c r="C14" s="296" t="str">
        <f>VLOOKUP(B14,'пр.взвешивания'!C8:F31,2,FALSE)</f>
        <v>14.12.94 кмс</v>
      </c>
      <c r="D14" s="296" t="str">
        <f>VLOOKUP(C14,'пр.взвешивания'!D8:G31,2,FALSE)</f>
        <v>ЦФО Брянская Брянск Д</v>
      </c>
      <c r="E14" s="289"/>
      <c r="F14" s="289"/>
      <c r="G14" s="160"/>
      <c r="H14" s="160"/>
      <c r="I14" s="160">
        <v>9</v>
      </c>
      <c r="J14" s="296" t="str">
        <f>VLOOKUP(I14,'пр.взвешивания'!B8:E31,2,FALSE)</f>
        <v>КУЛИКОВА Екатерина Петровна</v>
      </c>
      <c r="K14" s="296" t="str">
        <f>VLOOKUP(J14,'пр.взвешивания'!C8:F31,2,FALSE)</f>
        <v>18.04.92  кмс</v>
      </c>
      <c r="L14" s="296" t="str">
        <f>VLOOKUP(K14,'пр.взвешивания'!D8:G31,2,FALSE)</f>
        <v>Москва МКС</v>
      </c>
      <c r="M14" s="160"/>
      <c r="N14" s="160"/>
      <c r="O14" s="160"/>
      <c r="P14" s="160"/>
      <c r="Q14" s="4"/>
      <c r="R14" s="5"/>
    </row>
    <row r="15" spans="1:18" ht="13.5" thickBot="1">
      <c r="A15" s="291"/>
      <c r="B15" s="298"/>
      <c r="C15" s="298"/>
      <c r="D15" s="298"/>
      <c r="E15" s="294"/>
      <c r="F15" s="294"/>
      <c r="G15" s="291"/>
      <c r="H15" s="291"/>
      <c r="I15" s="291"/>
      <c r="J15" s="298"/>
      <c r="K15" s="298"/>
      <c r="L15" s="298"/>
      <c r="M15" s="291"/>
      <c r="N15" s="291"/>
      <c r="O15" s="291"/>
      <c r="P15" s="291"/>
      <c r="Q15" s="4"/>
      <c r="R15" s="5"/>
    </row>
    <row r="16" spans="1:18" ht="12.75" customHeight="1">
      <c r="A16" s="280">
        <v>2</v>
      </c>
      <c r="B16" s="288" t="str">
        <f>VLOOKUP(A16,'пр.взвешивания'!B6:E29,2,FALSE)</f>
        <v>ЛЕВЧЕНКО Нина Александровна</v>
      </c>
      <c r="C16" s="288" t="str">
        <f>VLOOKUP(B16,'пр.взвешивания'!C6:F29,2,FALSE)</f>
        <v>24.02.94 кмс</v>
      </c>
      <c r="D16" s="288" t="str">
        <f>VLOOKUP(C16,'пр.взвешивания'!D6:G29,2,FALSE)</f>
        <v>ЮФО Краснодарский Армавир Д</v>
      </c>
      <c r="E16" s="280" t="s">
        <v>32</v>
      </c>
      <c r="F16" s="299"/>
      <c r="G16" s="280"/>
      <c r="H16" s="280"/>
      <c r="I16" s="280">
        <v>8</v>
      </c>
      <c r="J16" s="288" t="str">
        <f>VLOOKUP(I16,'пр.взвешивания'!B10:E33,2,FALSE)</f>
        <v>ЕГОРОВА Валерия Анатольевна</v>
      </c>
      <c r="K16" s="288" t="str">
        <f>VLOOKUP(J16,'пр.взвешивания'!C10:F33,2,FALSE)</f>
        <v>21.05.92 кмс</v>
      </c>
      <c r="L16" s="288" t="str">
        <f>VLOOKUP(K16,'пр.взвешивания'!D10:G33,2,FALSE)</f>
        <v>СЗФО Новгородская  В.Новгород МО</v>
      </c>
      <c r="M16" s="280" t="s">
        <v>32</v>
      </c>
      <c r="N16" s="280"/>
      <c r="O16" s="280"/>
      <c r="P16" s="280"/>
      <c r="Q16" s="4"/>
      <c r="R16" s="5"/>
    </row>
    <row r="17" spans="1:18" ht="12.75">
      <c r="A17" s="161"/>
      <c r="B17" s="297"/>
      <c r="C17" s="297"/>
      <c r="D17" s="297"/>
      <c r="E17" s="161"/>
      <c r="F17" s="290"/>
      <c r="G17" s="161"/>
      <c r="H17" s="161"/>
      <c r="I17" s="161"/>
      <c r="J17" s="297"/>
      <c r="K17" s="297"/>
      <c r="L17" s="297"/>
      <c r="M17" s="161"/>
      <c r="N17" s="161"/>
      <c r="O17" s="161"/>
      <c r="P17" s="161"/>
      <c r="Q17" s="4"/>
      <c r="R17" s="5"/>
    </row>
    <row r="18" spans="1:18" ht="21" customHeight="1">
      <c r="A18" s="4"/>
      <c r="B18" s="3" t="s">
        <v>19</v>
      </c>
      <c r="C18" s="19"/>
      <c r="D18" s="19"/>
      <c r="E18" s="34" t="str">
        <f>E11</f>
        <v>в.к.   68       кг.</v>
      </c>
      <c r="F18" s="4"/>
      <c r="G18" s="4"/>
      <c r="H18" s="4"/>
      <c r="I18" s="4"/>
      <c r="J18" s="3" t="s">
        <v>19</v>
      </c>
      <c r="K18" s="20"/>
      <c r="L18" s="20"/>
      <c r="M18" s="34" t="str">
        <f>M11</f>
        <v>в.к.   68       кг.</v>
      </c>
      <c r="N18" s="4"/>
      <c r="O18" s="4"/>
      <c r="P18" s="4"/>
      <c r="Q18" s="4"/>
      <c r="R18" s="5"/>
    </row>
    <row r="19" spans="1:18" ht="12.75" customHeight="1">
      <c r="A19" s="266">
        <v>3</v>
      </c>
      <c r="B19" s="296" t="str">
        <f>VLOOKUP(A19,'пр.взвешивания'!B6:E29,2,FALSE)</f>
        <v>НИКИТИНА Анна Алексеевна</v>
      </c>
      <c r="C19" s="296" t="str">
        <f>VLOOKUP(B19,'пр.взвешивания'!C6:F29,2,FALSE)</f>
        <v>14.12.94 кмс</v>
      </c>
      <c r="D19" s="296" t="str">
        <f>VLOOKUP(C19,'пр.взвешивания'!D6:G29,2,FALSE)</f>
        <v>ЦФО Брянская Брянск Д</v>
      </c>
      <c r="E19" s="268"/>
      <c r="F19" s="268"/>
      <c r="G19" s="266"/>
      <c r="H19" s="266"/>
      <c r="I19" s="266">
        <v>9</v>
      </c>
      <c r="J19" s="296" t="str">
        <f>VLOOKUP(I19,'пр.взвешивания'!B6:E29,2,FALSE)</f>
        <v>КУЛИКОВА Екатерина Петровна</v>
      </c>
      <c r="K19" s="296" t="str">
        <f>VLOOKUP(J19,'пр.взвешивания'!C6:F29,2,FALSE)</f>
        <v>18.04.92  кмс</v>
      </c>
      <c r="L19" s="296" t="str">
        <f>VLOOKUP(K19,'пр.взвешивания'!D6:G29,2,FALSE)</f>
        <v>Москва МКС</v>
      </c>
      <c r="M19" s="266"/>
      <c r="N19" s="266"/>
      <c r="O19" s="266"/>
      <c r="P19" s="266"/>
      <c r="Q19" s="4"/>
      <c r="R19" s="5"/>
    </row>
    <row r="20" spans="1:18" ht="12.75">
      <c r="A20" s="266"/>
      <c r="B20" s="297"/>
      <c r="C20" s="297"/>
      <c r="D20" s="297"/>
      <c r="E20" s="268"/>
      <c r="F20" s="268"/>
      <c r="G20" s="266"/>
      <c r="H20" s="266"/>
      <c r="I20" s="266"/>
      <c r="J20" s="297"/>
      <c r="K20" s="297"/>
      <c r="L20" s="297"/>
      <c r="M20" s="266"/>
      <c r="N20" s="266"/>
      <c r="O20" s="266"/>
      <c r="P20" s="266"/>
      <c r="Q20" s="4"/>
      <c r="R20" s="5"/>
    </row>
    <row r="21" spans="1:18" ht="12.75" customHeight="1">
      <c r="A21" s="160">
        <v>2</v>
      </c>
      <c r="B21" s="296" t="str">
        <f>VLOOKUP(A21,'пр.взвешивания'!B8:E31,2,FALSE)</f>
        <v>ЛЕВЧЕНКО Нина Александровна</v>
      </c>
      <c r="C21" s="296" t="str">
        <f>VLOOKUP(B21,'пр.взвешивания'!C8:F31,2,FALSE)</f>
        <v>24.02.94 кмс</v>
      </c>
      <c r="D21" s="296" t="str">
        <f>VLOOKUP(C21,'пр.взвешивания'!D8:G31,2,FALSE)</f>
        <v>ЮФО Краснодарский Армавир Д</v>
      </c>
      <c r="E21" s="289"/>
      <c r="F21" s="289"/>
      <c r="G21" s="160"/>
      <c r="H21" s="160"/>
      <c r="I21" s="160">
        <v>8</v>
      </c>
      <c r="J21" s="296" t="str">
        <f>VLOOKUP(I21,'пр.взвешивания'!B8:E31,2,FALSE)</f>
        <v>ЕГОРОВА Валерия Анатольевна</v>
      </c>
      <c r="K21" s="296" t="str">
        <f>VLOOKUP(J21,'пр.взвешивания'!C8:F31,2,FALSE)</f>
        <v>21.05.92 кмс</v>
      </c>
      <c r="L21" s="296" t="str">
        <f>VLOOKUP(K21,'пр.взвешивания'!D8:G31,2,FALSE)</f>
        <v>СЗФО Новгородская  В.Новгород МО</v>
      </c>
      <c r="M21" s="160"/>
      <c r="N21" s="160"/>
      <c r="O21" s="160"/>
      <c r="P21" s="160"/>
      <c r="Q21" s="4"/>
      <c r="R21" s="5"/>
    </row>
    <row r="22" spans="1:18" ht="13.5" thickBot="1">
      <c r="A22" s="291"/>
      <c r="B22" s="298"/>
      <c r="C22" s="298"/>
      <c r="D22" s="298"/>
      <c r="E22" s="294"/>
      <c r="F22" s="294"/>
      <c r="G22" s="291"/>
      <c r="H22" s="291"/>
      <c r="I22" s="291"/>
      <c r="J22" s="298"/>
      <c r="K22" s="298"/>
      <c r="L22" s="298"/>
      <c r="M22" s="291"/>
      <c r="N22" s="291"/>
      <c r="O22" s="291"/>
      <c r="P22" s="291"/>
      <c r="Q22" s="4"/>
      <c r="R22" s="5"/>
    </row>
    <row r="23" spans="1:18" ht="12.75" customHeight="1">
      <c r="A23" s="280">
        <v>1</v>
      </c>
      <c r="B23" s="288" t="str">
        <f>VLOOKUP(A23,'пр.взвешивания'!B6:E29,2,FALSE)</f>
        <v>ОВЧАРЕНКО Александра Сергеевна</v>
      </c>
      <c r="C23" s="288" t="str">
        <f>VLOOKUP(B23,'пр.взвешивания'!C6:F29,2,FALSE)</f>
        <v>14.04.92 кмс</v>
      </c>
      <c r="D23" s="288" t="str">
        <f>VLOOKUP(C23,'пр.взвешивания'!D6:G29,2,FALSE)</f>
        <v>Москва С-70 МКС</v>
      </c>
      <c r="E23" s="280" t="s">
        <v>32</v>
      </c>
      <c r="F23" s="299"/>
      <c r="G23" s="280"/>
      <c r="H23" s="280"/>
      <c r="I23" s="280">
        <v>7</v>
      </c>
      <c r="J23" s="288" t="str">
        <f>VLOOKUP(I23,'пр.взвешивания'!B10:E33,2,FALSE)</f>
        <v>БИКБОВА Диана Маратовна</v>
      </c>
      <c r="K23" s="288" t="str">
        <f>VLOOKUP(J23,'пр.взвешивания'!C10:F33,2,FALSE)</f>
        <v>25.09.93 кмс</v>
      </c>
      <c r="L23" s="288" t="str">
        <f>VLOOKUP(K23,'пр.взвешивания'!D10:G33,2,FALSE)</f>
        <v>ПФО Татарстан Казань МО</v>
      </c>
      <c r="M23" s="280" t="s">
        <v>32</v>
      </c>
      <c r="N23" s="280"/>
      <c r="O23" s="280"/>
      <c r="P23" s="280"/>
      <c r="Q23" s="4"/>
      <c r="R23" s="5"/>
    </row>
    <row r="24" spans="1:18" ht="12.75">
      <c r="A24" s="161"/>
      <c r="B24" s="297"/>
      <c r="C24" s="297"/>
      <c r="D24" s="297"/>
      <c r="E24" s="161"/>
      <c r="F24" s="290"/>
      <c r="G24" s="161"/>
      <c r="H24" s="161"/>
      <c r="I24" s="161"/>
      <c r="J24" s="297"/>
      <c r="K24" s="297"/>
      <c r="L24" s="297"/>
      <c r="M24" s="161"/>
      <c r="N24" s="161"/>
      <c r="O24" s="161"/>
      <c r="P24" s="161"/>
      <c r="Q24" s="4"/>
      <c r="R24" s="5"/>
    </row>
    <row r="25" spans="1:18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20"/>
      <c r="L25" s="20"/>
      <c r="M25" s="4"/>
      <c r="N25" s="4"/>
      <c r="O25" s="4"/>
      <c r="P25" s="4"/>
      <c r="Q25" s="4"/>
      <c r="R25" s="5"/>
    </row>
    <row r="26" spans="1:18" ht="24.75" customHeight="1">
      <c r="A26" s="3" t="s">
        <v>10</v>
      </c>
      <c r="B26" s="3" t="s">
        <v>17</v>
      </c>
      <c r="C26" s="3"/>
      <c r="D26" s="3"/>
      <c r="E26" s="34" t="str">
        <f>E18</f>
        <v>в.к.   68       кг.</v>
      </c>
      <c r="F26" s="3"/>
      <c r="G26" s="3"/>
      <c r="H26" s="3"/>
      <c r="I26" s="3" t="s">
        <v>12</v>
      </c>
      <c r="J26" s="3" t="s">
        <v>17</v>
      </c>
      <c r="K26" s="3"/>
      <c r="L26" s="3"/>
      <c r="M26" s="34" t="str">
        <f>M2</f>
        <v>в.к.   68       кг.</v>
      </c>
      <c r="N26" s="3"/>
      <c r="O26" s="3"/>
      <c r="P26" s="3"/>
      <c r="Q26" s="4"/>
      <c r="R26" s="5"/>
    </row>
    <row r="27" spans="1:18" ht="12.75">
      <c r="A27" s="266" t="s">
        <v>0</v>
      </c>
      <c r="B27" s="266" t="s">
        <v>1</v>
      </c>
      <c r="C27" s="266" t="s">
        <v>2</v>
      </c>
      <c r="D27" s="266" t="s">
        <v>3</v>
      </c>
      <c r="E27" s="266" t="s">
        <v>13</v>
      </c>
      <c r="F27" s="266" t="s">
        <v>14</v>
      </c>
      <c r="G27" s="266" t="s">
        <v>15</v>
      </c>
      <c r="H27" s="266" t="s">
        <v>16</v>
      </c>
      <c r="I27" s="266" t="s">
        <v>0</v>
      </c>
      <c r="J27" s="266" t="s">
        <v>1</v>
      </c>
      <c r="K27" s="266" t="s">
        <v>2</v>
      </c>
      <c r="L27" s="266" t="s">
        <v>3</v>
      </c>
      <c r="M27" s="266" t="s">
        <v>13</v>
      </c>
      <c r="N27" s="266" t="s">
        <v>14</v>
      </c>
      <c r="O27" s="266" t="s">
        <v>15</v>
      </c>
      <c r="P27" s="266" t="s">
        <v>16</v>
      </c>
      <c r="Q27" s="4"/>
      <c r="R27" s="5"/>
    </row>
    <row r="28" spans="1:18" ht="12.75">
      <c r="A28" s="160"/>
      <c r="B28" s="160"/>
      <c r="C28" s="160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0"/>
      <c r="P28" s="160"/>
      <c r="Q28" s="4"/>
      <c r="R28" s="5"/>
    </row>
    <row r="29" spans="1:18" ht="12.75" customHeight="1">
      <c r="A29" s="266">
        <v>4</v>
      </c>
      <c r="B29" s="296" t="str">
        <f>VLOOKUP(A29,'пр.взвешивания'!B6:E29,2,FALSE)</f>
        <v>БРАТЧЕНКО Виолетта Анатольевна</v>
      </c>
      <c r="C29" s="296" t="str">
        <f>VLOOKUP(B29,'пр.взвешивания'!C6:F29,2,FALSE)</f>
        <v>14.07.93 кмс</v>
      </c>
      <c r="D29" s="296" t="str">
        <f>VLOOKUP(C29,'пр.взвешивания'!D6:G29,2,FALSE)</f>
        <v>ЦФО Брянская Брянск Д</v>
      </c>
      <c r="E29" s="268"/>
      <c r="F29" s="268"/>
      <c r="G29" s="266"/>
      <c r="H29" s="266"/>
      <c r="I29" s="266">
        <v>10</v>
      </c>
      <c r="J29" s="296" t="str">
        <f>VLOOKUP(I29,'пр.взвешивания'!B6:E29,2,FALSE)</f>
        <v>СИВЕНКОВА Светлана Ивановна</v>
      </c>
      <c r="K29" s="296" t="str">
        <f>VLOOKUP(J29,'пр.взвешивания'!C6:F29,2,FALSE)</f>
        <v>22.09.93 кмс</v>
      </c>
      <c r="L29" s="296" t="str">
        <f>VLOOKUP(K29,'пр.взвешивания'!D6:G29,2,FALSE)</f>
        <v>ЦФО Брянская Брянск ЮР</v>
      </c>
      <c r="M29" s="266"/>
      <c r="N29" s="266"/>
      <c r="O29" s="266"/>
      <c r="P29" s="266"/>
      <c r="Q29" s="4"/>
      <c r="R29" s="5"/>
    </row>
    <row r="30" spans="1:18" ht="12.75">
      <c r="A30" s="266"/>
      <c r="B30" s="297"/>
      <c r="C30" s="297"/>
      <c r="D30" s="297"/>
      <c r="E30" s="268"/>
      <c r="F30" s="268"/>
      <c r="G30" s="266"/>
      <c r="H30" s="266"/>
      <c r="I30" s="266"/>
      <c r="J30" s="297"/>
      <c r="K30" s="297"/>
      <c r="L30" s="297"/>
      <c r="M30" s="266"/>
      <c r="N30" s="266"/>
      <c r="O30" s="266"/>
      <c r="P30" s="266"/>
      <c r="Q30" s="4"/>
      <c r="R30" s="5"/>
    </row>
    <row r="31" spans="1:18" ht="12.75" customHeight="1">
      <c r="A31" s="160">
        <v>5</v>
      </c>
      <c r="B31" s="296" t="str">
        <f>VLOOKUP(A31,'пр.взвешивания'!B8:E31,2,FALSE)</f>
        <v>НОСКОВА Татьяна Валерьевна</v>
      </c>
      <c r="C31" s="296" t="str">
        <f>VLOOKUP(B31,'пр.взвешивания'!C8:F31,2,FALSE)</f>
        <v>06.03.94 кмс</v>
      </c>
      <c r="D31" s="296" t="str">
        <f>VLOOKUP(C31,'пр.взвешивания'!D8:G31,2,FALSE)</f>
        <v>СЗФО Р. Коми Усинск МО</v>
      </c>
      <c r="E31" s="289"/>
      <c r="F31" s="289"/>
      <c r="G31" s="160"/>
      <c r="H31" s="160"/>
      <c r="I31" s="160">
        <v>11</v>
      </c>
      <c r="J31" s="296" t="str">
        <f>VLOOKUP(I31,'пр.взвешивания'!B8:E31,2,FALSE)</f>
        <v>АГЕЕВА Татьяна Андреевна</v>
      </c>
      <c r="K31" s="296" t="str">
        <f>VLOOKUP(J31,'пр.взвешивания'!C8:F31,2,FALSE)</f>
        <v>04.06.93 кмс</v>
      </c>
      <c r="L31" s="296" t="str">
        <f>VLOOKUP(K31,'пр.взвешивания'!D8:G31,2,FALSE)</f>
        <v>МоскваС-70  МКС</v>
      </c>
      <c r="M31" s="160"/>
      <c r="N31" s="160"/>
      <c r="O31" s="160"/>
      <c r="P31" s="160"/>
      <c r="Q31" s="4"/>
      <c r="R31" s="5"/>
    </row>
    <row r="32" spans="1:18" ht="13.5" thickBot="1">
      <c r="A32" s="291"/>
      <c r="B32" s="298"/>
      <c r="C32" s="298"/>
      <c r="D32" s="298"/>
      <c r="E32" s="294"/>
      <c r="F32" s="294"/>
      <c r="G32" s="291"/>
      <c r="H32" s="291"/>
      <c r="I32" s="291"/>
      <c r="J32" s="298"/>
      <c r="K32" s="298"/>
      <c r="L32" s="298"/>
      <c r="M32" s="291"/>
      <c r="N32" s="291"/>
      <c r="O32" s="291"/>
      <c r="P32" s="291"/>
      <c r="Q32" s="4"/>
      <c r="R32" s="5"/>
    </row>
    <row r="33" spans="1:18" ht="12.75" customHeight="1">
      <c r="A33" s="280">
        <v>6</v>
      </c>
      <c r="B33" s="288" t="str">
        <f>VLOOKUP(A33,'пр.взвешивания'!B10:E33,2,FALSE)</f>
        <v>МИРОШКИНА Светлана Сергеевна</v>
      </c>
      <c r="C33" s="288" t="str">
        <f>VLOOKUP(B33,'пр.взвешивания'!C10:F33,2,FALSE)</f>
        <v>14.04ю94 кмс</v>
      </c>
      <c r="D33" s="288" t="str">
        <f>VLOOKUP(C33,'пр.взвешивания'!D10:G33,2,FALSE)</f>
        <v>СФО Алтайский Барнаул МО</v>
      </c>
      <c r="E33" s="280" t="s">
        <v>32</v>
      </c>
      <c r="F33" s="299"/>
      <c r="G33" s="280"/>
      <c r="H33" s="280"/>
      <c r="I33" s="280">
        <v>12</v>
      </c>
      <c r="J33" s="288" t="str">
        <f>VLOOKUP(I33,'пр.взвешивания'!B10:E33,2,FALSE)</f>
        <v>СУХОПАРОВА Екатерина Леонидовна</v>
      </c>
      <c r="K33" s="288" t="str">
        <f>VLOOKUP(J33,'пр.взвешивания'!C10:F33,2,FALSE)</f>
        <v>06.04.92 кмс</v>
      </c>
      <c r="L33" s="288" t="str">
        <f>VLOOKUP(K33,'пр.взвешивания'!D10:G33,2,FALSE)</f>
        <v>ЦФО Смоленская Смоленск МО</v>
      </c>
      <c r="M33" s="280" t="s">
        <v>32</v>
      </c>
      <c r="N33" s="280"/>
      <c r="O33" s="280"/>
      <c r="P33" s="280"/>
      <c r="Q33" s="4"/>
      <c r="R33" s="5"/>
    </row>
    <row r="34" spans="1:18" ht="12.75">
      <c r="A34" s="161"/>
      <c r="B34" s="297"/>
      <c r="C34" s="297"/>
      <c r="D34" s="297"/>
      <c r="E34" s="161"/>
      <c r="F34" s="290"/>
      <c r="G34" s="161"/>
      <c r="H34" s="161"/>
      <c r="I34" s="161"/>
      <c r="J34" s="297"/>
      <c r="K34" s="297"/>
      <c r="L34" s="297"/>
      <c r="M34" s="161"/>
      <c r="N34" s="161"/>
      <c r="O34" s="161"/>
      <c r="P34" s="161"/>
      <c r="Q34" s="4"/>
      <c r="R34" s="5"/>
    </row>
    <row r="35" spans="1:18" ht="25.5" customHeight="1">
      <c r="A35" s="4"/>
      <c r="B35" s="3" t="s">
        <v>18</v>
      </c>
      <c r="C35" s="20"/>
      <c r="D35" s="20"/>
      <c r="E35" s="34" t="str">
        <f>E26</f>
        <v>в.к.   68       кг.</v>
      </c>
      <c r="F35" s="4"/>
      <c r="G35" s="4"/>
      <c r="H35" s="4"/>
      <c r="I35" s="4"/>
      <c r="J35" s="3" t="s">
        <v>18</v>
      </c>
      <c r="K35" s="20"/>
      <c r="L35" s="20"/>
      <c r="M35" s="34" t="str">
        <f>M26</f>
        <v>в.к.   68       кг.</v>
      </c>
      <c r="N35" s="4"/>
      <c r="O35" s="4"/>
      <c r="P35" s="4"/>
      <c r="Q35" s="4"/>
      <c r="R35" s="5"/>
    </row>
    <row r="36" spans="1:18" ht="12.75" customHeight="1">
      <c r="A36" s="266">
        <v>4</v>
      </c>
      <c r="B36" s="296" t="str">
        <f>VLOOKUP(A36,'пр.взвешивания'!B6:E29,2,FALSE)</f>
        <v>БРАТЧЕНКО Виолетта Анатольевна</v>
      </c>
      <c r="C36" s="296" t="str">
        <f>VLOOKUP(B36,'пр.взвешивания'!C6:F29,2,FALSE)</f>
        <v>14.07.93 кмс</v>
      </c>
      <c r="D36" s="296" t="str">
        <f>VLOOKUP(C36,'пр.взвешивания'!D6:G29,2,FALSE)</f>
        <v>ЦФО Брянская Брянск Д</v>
      </c>
      <c r="E36" s="268"/>
      <c r="F36" s="268"/>
      <c r="G36" s="266"/>
      <c r="H36" s="266"/>
      <c r="I36" s="266">
        <v>10</v>
      </c>
      <c r="J36" s="296" t="str">
        <f>VLOOKUP(I36,'пр.взвешивания'!B6:E29,2,FALSE)</f>
        <v>СИВЕНКОВА Светлана Ивановна</v>
      </c>
      <c r="K36" s="296" t="str">
        <f>VLOOKUP(J36,'пр.взвешивания'!C6:F29,2,FALSE)</f>
        <v>22.09.93 кмс</v>
      </c>
      <c r="L36" s="296" t="str">
        <f>VLOOKUP(K36,'пр.взвешивания'!D6:G29,2,FALSE)</f>
        <v>ЦФО Брянская Брянск ЮР</v>
      </c>
      <c r="M36" s="266"/>
      <c r="N36" s="266"/>
      <c r="O36" s="266"/>
      <c r="P36" s="266"/>
      <c r="Q36" s="4"/>
      <c r="R36" s="5"/>
    </row>
    <row r="37" spans="1:18" ht="12.75">
      <c r="A37" s="266"/>
      <c r="B37" s="297"/>
      <c r="C37" s="297"/>
      <c r="D37" s="297"/>
      <c r="E37" s="268"/>
      <c r="F37" s="268"/>
      <c r="G37" s="266"/>
      <c r="H37" s="266"/>
      <c r="I37" s="266"/>
      <c r="J37" s="297"/>
      <c r="K37" s="297"/>
      <c r="L37" s="297"/>
      <c r="M37" s="266"/>
      <c r="N37" s="266"/>
      <c r="O37" s="266"/>
      <c r="P37" s="266"/>
      <c r="Q37" s="4"/>
      <c r="R37" s="5"/>
    </row>
    <row r="38" spans="1:18" ht="12.75" customHeight="1">
      <c r="A38" s="160">
        <v>6</v>
      </c>
      <c r="B38" s="296" t="str">
        <f>VLOOKUP(A38,'пр.взвешивания'!B8:E31,2,FALSE)</f>
        <v>МИРОШКИНА Светлана Сергеевна</v>
      </c>
      <c r="C38" s="296" t="str">
        <f>VLOOKUP(B38,'пр.взвешивания'!C8:F31,2,FALSE)</f>
        <v>14.04ю94 кмс</v>
      </c>
      <c r="D38" s="296" t="str">
        <f>VLOOKUP(C38,'пр.взвешивания'!D8:G31,2,FALSE)</f>
        <v>СФО Алтайский Барнаул МО</v>
      </c>
      <c r="E38" s="289"/>
      <c r="F38" s="289"/>
      <c r="G38" s="160"/>
      <c r="H38" s="160"/>
      <c r="I38" s="160">
        <v>12</v>
      </c>
      <c r="J38" s="296" t="str">
        <f>VLOOKUP(I38,'пр.взвешивания'!B8:E31,2,FALSE)</f>
        <v>СУХОПАРОВА Екатерина Леонидовна</v>
      </c>
      <c r="K38" s="296" t="str">
        <f>VLOOKUP(J38,'пр.взвешивания'!C8:F31,2,FALSE)</f>
        <v>06.04.92 кмс</v>
      </c>
      <c r="L38" s="296" t="str">
        <f>VLOOKUP(K38,'пр.взвешивания'!D8:G31,2,FALSE)</f>
        <v>ЦФО Смоленская Смоленск МО</v>
      </c>
      <c r="M38" s="160"/>
      <c r="N38" s="160"/>
      <c r="O38" s="160"/>
      <c r="P38" s="160"/>
      <c r="Q38" s="4"/>
      <c r="R38" s="5"/>
    </row>
    <row r="39" spans="1:18" ht="13.5" thickBot="1">
      <c r="A39" s="291"/>
      <c r="B39" s="298"/>
      <c r="C39" s="298"/>
      <c r="D39" s="298"/>
      <c r="E39" s="294"/>
      <c r="F39" s="294"/>
      <c r="G39" s="291"/>
      <c r="H39" s="291"/>
      <c r="I39" s="291"/>
      <c r="J39" s="298"/>
      <c r="K39" s="298"/>
      <c r="L39" s="298"/>
      <c r="M39" s="291"/>
      <c r="N39" s="291"/>
      <c r="O39" s="291"/>
      <c r="P39" s="291"/>
      <c r="Q39" s="4"/>
      <c r="R39" s="5"/>
    </row>
    <row r="40" spans="1:18" ht="12.75" customHeight="1">
      <c r="A40" s="280">
        <v>5</v>
      </c>
      <c r="B40" s="288" t="str">
        <f>VLOOKUP(A40,'пр.взвешивания'!B10:E33,2,FALSE)</f>
        <v>НОСКОВА Татьяна Валерьевна</v>
      </c>
      <c r="C40" s="288" t="str">
        <f>VLOOKUP(B40,'пр.взвешивания'!C10:F33,2,FALSE)</f>
        <v>06.03.94 кмс</v>
      </c>
      <c r="D40" s="288" t="str">
        <f>VLOOKUP(C40,'пр.взвешивания'!D10:G33,2,FALSE)</f>
        <v>СЗФО Р. Коми Усинск МО</v>
      </c>
      <c r="E40" s="300" t="s">
        <v>32</v>
      </c>
      <c r="F40" s="299"/>
      <c r="G40" s="280"/>
      <c r="H40" s="280"/>
      <c r="I40" s="280">
        <v>11</v>
      </c>
      <c r="J40" s="288" t="str">
        <f>VLOOKUP(I40,'пр.взвешивания'!B10:E33,2,FALSE)</f>
        <v>АГЕЕВА Татьяна Андреевна</v>
      </c>
      <c r="K40" s="288" t="str">
        <f>VLOOKUP(J40,'пр.взвешивания'!C10:F33,2,FALSE)</f>
        <v>04.06.93 кмс</v>
      </c>
      <c r="L40" s="288" t="str">
        <f>VLOOKUP(K40,'пр.взвешивания'!D10:G33,2,FALSE)</f>
        <v>МоскваС-70  МКС</v>
      </c>
      <c r="M40" s="280" t="s">
        <v>32</v>
      </c>
      <c r="N40" s="280"/>
      <c r="O40" s="280"/>
      <c r="P40" s="280"/>
      <c r="Q40" s="4"/>
      <c r="R40" s="5"/>
    </row>
    <row r="41" spans="1:18" ht="12.75">
      <c r="A41" s="161"/>
      <c r="B41" s="297"/>
      <c r="C41" s="297"/>
      <c r="D41" s="297"/>
      <c r="E41" s="161"/>
      <c r="F41" s="290"/>
      <c r="G41" s="161"/>
      <c r="H41" s="161"/>
      <c r="I41" s="161"/>
      <c r="J41" s="297"/>
      <c r="K41" s="297"/>
      <c r="L41" s="297"/>
      <c r="M41" s="161"/>
      <c r="N41" s="161"/>
      <c r="O41" s="161"/>
      <c r="P41" s="161"/>
      <c r="Q41" s="4"/>
      <c r="R41" s="5"/>
    </row>
    <row r="42" spans="1:18" ht="27" customHeight="1">
      <c r="A42" s="4"/>
      <c r="B42" s="3" t="s">
        <v>19</v>
      </c>
      <c r="C42" s="20"/>
      <c r="D42" s="20"/>
      <c r="E42" s="34" t="str">
        <f>E26</f>
        <v>в.к.   68       кг.</v>
      </c>
      <c r="F42" s="4"/>
      <c r="G42" s="4"/>
      <c r="H42" s="4"/>
      <c r="I42" s="4"/>
      <c r="J42" s="3" t="s">
        <v>19</v>
      </c>
      <c r="K42" s="20"/>
      <c r="L42" s="20"/>
      <c r="M42" s="34" t="str">
        <f>M26</f>
        <v>в.к.   68       кг.</v>
      </c>
      <c r="N42" s="4"/>
      <c r="O42" s="4"/>
      <c r="P42" s="4"/>
      <c r="Q42" s="4"/>
      <c r="R42" s="5"/>
    </row>
    <row r="43" spans="1:18" ht="12.75" customHeight="1">
      <c r="A43" s="266">
        <v>6</v>
      </c>
      <c r="B43" s="296" t="str">
        <f>VLOOKUP(A43,'пр.взвешивания'!B6:E29,2,FALSE)</f>
        <v>МИРОШКИНА Светлана Сергеевна</v>
      </c>
      <c r="C43" s="296" t="str">
        <f>VLOOKUP(B43,'пр.взвешивания'!C6:F29,2,FALSE)</f>
        <v>14.04ю94 кмс</v>
      </c>
      <c r="D43" s="296" t="str">
        <f>VLOOKUP(C43,'пр.взвешивания'!D6:G29,2,FALSE)</f>
        <v>СФО Алтайский Барнаул МО</v>
      </c>
      <c r="E43" s="268"/>
      <c r="F43" s="268"/>
      <c r="G43" s="266"/>
      <c r="H43" s="266"/>
      <c r="I43" s="266">
        <v>12</v>
      </c>
      <c r="J43" s="296" t="str">
        <f>VLOOKUP(I43,'пр.взвешивания'!B6:E29,2,FALSE)</f>
        <v>СУХОПАРОВА Екатерина Леонидовна</v>
      </c>
      <c r="K43" s="296" t="str">
        <f>VLOOKUP(J43,'пр.взвешивания'!C6:F29,2,FALSE)</f>
        <v>06.04.92 кмс</v>
      </c>
      <c r="L43" s="296" t="str">
        <f>VLOOKUP(K43,'пр.взвешивания'!D6:G29,2,FALSE)</f>
        <v>ЦФО Смоленская Смоленск МО</v>
      </c>
      <c r="M43" s="266"/>
      <c r="N43" s="266"/>
      <c r="O43" s="266"/>
      <c r="P43" s="266"/>
      <c r="Q43" s="4"/>
      <c r="R43" s="5"/>
    </row>
    <row r="44" spans="1:18" ht="12.75">
      <c r="A44" s="266"/>
      <c r="B44" s="297"/>
      <c r="C44" s="297"/>
      <c r="D44" s="297"/>
      <c r="E44" s="268"/>
      <c r="F44" s="268"/>
      <c r="G44" s="266"/>
      <c r="H44" s="266"/>
      <c r="I44" s="266"/>
      <c r="J44" s="297"/>
      <c r="K44" s="297"/>
      <c r="L44" s="297"/>
      <c r="M44" s="266"/>
      <c r="N44" s="266"/>
      <c r="O44" s="266"/>
      <c r="P44" s="266"/>
      <c r="Q44" s="4"/>
      <c r="R44" s="5"/>
    </row>
    <row r="45" spans="1:18" ht="12.75" customHeight="1">
      <c r="A45" s="160">
        <v>5</v>
      </c>
      <c r="B45" s="296" t="str">
        <f>VLOOKUP(A45,'пр.взвешивания'!B8:E31,2,FALSE)</f>
        <v>НОСКОВА Татьяна Валерьевна</v>
      </c>
      <c r="C45" s="296" t="str">
        <f>VLOOKUP(B45,'пр.взвешивания'!C8:F31,2,FALSE)</f>
        <v>06.03.94 кмс</v>
      </c>
      <c r="D45" s="296" t="str">
        <f>VLOOKUP(C45,'пр.взвешивания'!D8:G31,2,FALSE)</f>
        <v>СЗФО Р. Коми Усинск МО</v>
      </c>
      <c r="E45" s="289"/>
      <c r="F45" s="289"/>
      <c r="G45" s="160"/>
      <c r="H45" s="160"/>
      <c r="I45" s="160">
        <v>11</v>
      </c>
      <c r="J45" s="296" t="str">
        <f>VLOOKUP(I45,'пр.взвешивания'!B8:E31,2,FALSE)</f>
        <v>АГЕЕВА Татьяна Андреевна</v>
      </c>
      <c r="K45" s="296" t="str">
        <f>VLOOKUP(J45,'пр.взвешивания'!C8:F31,2,FALSE)</f>
        <v>04.06.93 кмс</v>
      </c>
      <c r="L45" s="296" t="str">
        <f>VLOOKUP(K45,'пр.взвешивания'!D8:G31,2,FALSE)</f>
        <v>МоскваС-70  МКС</v>
      </c>
      <c r="M45" s="160"/>
      <c r="N45" s="160"/>
      <c r="O45" s="160"/>
      <c r="P45" s="160"/>
      <c r="Q45" s="4"/>
      <c r="R45" s="5"/>
    </row>
    <row r="46" spans="1:18" ht="13.5" thickBot="1">
      <c r="A46" s="291"/>
      <c r="B46" s="298"/>
      <c r="C46" s="298"/>
      <c r="D46" s="298"/>
      <c r="E46" s="294"/>
      <c r="F46" s="294"/>
      <c r="G46" s="291"/>
      <c r="H46" s="291"/>
      <c r="I46" s="291"/>
      <c r="J46" s="298"/>
      <c r="K46" s="298"/>
      <c r="L46" s="298"/>
      <c r="M46" s="291"/>
      <c r="N46" s="291"/>
      <c r="O46" s="291"/>
      <c r="P46" s="291"/>
      <c r="Q46" s="4"/>
      <c r="R46" s="5"/>
    </row>
    <row r="47" spans="1:18" ht="12.75" customHeight="1">
      <c r="A47" s="280">
        <v>4</v>
      </c>
      <c r="B47" s="288" t="str">
        <f>VLOOKUP(A47,'пр.взвешивания'!B10:E33,2,FALSE)</f>
        <v>БРАТЧЕНКО Виолетта Анатольевна</v>
      </c>
      <c r="C47" s="288" t="str">
        <f>VLOOKUP(B47,'пр.взвешивания'!C10:F33,2,FALSE)</f>
        <v>14.07.93 кмс</v>
      </c>
      <c r="D47" s="288" t="str">
        <f>VLOOKUP(C47,'пр.взвешивания'!D10:G33,2,FALSE)</f>
        <v>ЦФО Брянская Брянск Д</v>
      </c>
      <c r="E47" s="280" t="s">
        <v>32</v>
      </c>
      <c r="F47" s="299"/>
      <c r="G47" s="280"/>
      <c r="H47" s="280"/>
      <c r="I47" s="280">
        <v>10</v>
      </c>
      <c r="J47" s="288" t="str">
        <f>VLOOKUP(I47,'пр.взвешивания'!B10:E33,2,FALSE)</f>
        <v>СИВЕНКОВА Светлана Ивановна</v>
      </c>
      <c r="K47" s="288" t="str">
        <f>VLOOKUP(J47,'пр.взвешивания'!C10:F33,2,FALSE)</f>
        <v>22.09.93 кмс</v>
      </c>
      <c r="L47" s="288" t="str">
        <f>VLOOKUP(K47,'пр.взвешивания'!D10:G33,2,FALSE)</f>
        <v>ЦФО Брянская Брянск ЮР</v>
      </c>
      <c r="M47" s="280" t="s">
        <v>32</v>
      </c>
      <c r="N47" s="280"/>
      <c r="O47" s="280"/>
      <c r="P47" s="280"/>
      <c r="Q47" s="4"/>
      <c r="R47" s="5"/>
    </row>
    <row r="48" spans="1:18" ht="12.75">
      <c r="A48" s="161"/>
      <c r="B48" s="297"/>
      <c r="C48" s="297"/>
      <c r="D48" s="297"/>
      <c r="E48" s="161"/>
      <c r="F48" s="290"/>
      <c r="G48" s="161"/>
      <c r="H48" s="161"/>
      <c r="I48" s="161"/>
      <c r="J48" s="297"/>
      <c r="K48" s="297"/>
      <c r="L48" s="297"/>
      <c r="M48" s="161"/>
      <c r="N48" s="161"/>
      <c r="O48" s="161"/>
      <c r="P48" s="161"/>
      <c r="Q48" s="4"/>
      <c r="R48" s="5"/>
    </row>
    <row r="49" spans="1:18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5"/>
    </row>
    <row r="50" spans="1:17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</row>
    <row r="51" spans="1:17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</row>
    <row r="52" spans="1:17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</row>
    <row r="53" spans="1:17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</row>
    <row r="54" spans="1:17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</row>
    <row r="55" spans="1:17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</row>
    <row r="56" spans="1:17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</row>
    <row r="57" spans="1:17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</row>
    <row r="58" spans="1:17" ht="25.5" customHeight="1">
      <c r="A58" s="286" t="s">
        <v>31</v>
      </c>
      <c r="B58" s="286"/>
      <c r="C58" s="286"/>
      <c r="D58" s="286"/>
      <c r="E58" s="286"/>
      <c r="F58" s="286"/>
      <c r="G58" s="286"/>
      <c r="H58" s="286"/>
      <c r="I58" s="286" t="s">
        <v>31</v>
      </c>
      <c r="J58" s="286"/>
      <c r="K58" s="286"/>
      <c r="L58" s="286"/>
      <c r="M58" s="286"/>
      <c r="N58" s="286"/>
      <c r="O58" s="286"/>
      <c r="P58" s="286"/>
      <c r="Q58" s="4"/>
    </row>
    <row r="59" spans="1:17" ht="20.25" customHeight="1">
      <c r="A59" s="3" t="s">
        <v>7</v>
      </c>
      <c r="B59" s="3" t="s">
        <v>46</v>
      </c>
      <c r="C59" s="3"/>
      <c r="D59" s="3"/>
      <c r="E59" s="34" t="str">
        <f>E42</f>
        <v>в.к.   68       кг.</v>
      </c>
      <c r="F59" s="3"/>
      <c r="G59" s="3"/>
      <c r="H59" s="3"/>
      <c r="I59" s="3" t="s">
        <v>8</v>
      </c>
      <c r="J59" s="3" t="s">
        <v>46</v>
      </c>
      <c r="K59" s="3"/>
      <c r="L59" s="3"/>
      <c r="M59" s="34" t="str">
        <f>M42</f>
        <v>в.к.   68       кг.</v>
      </c>
      <c r="N59" s="3"/>
      <c r="O59" s="3"/>
      <c r="P59" s="3"/>
      <c r="Q59" s="4"/>
    </row>
    <row r="60" spans="1:17" ht="12.75" customHeight="1">
      <c r="A60" s="266" t="s">
        <v>0</v>
      </c>
      <c r="B60" s="266" t="s">
        <v>1</v>
      </c>
      <c r="C60" s="266" t="s">
        <v>2</v>
      </c>
      <c r="D60" s="266" t="s">
        <v>3</v>
      </c>
      <c r="E60" s="266" t="s">
        <v>13</v>
      </c>
      <c r="F60" s="266" t="s">
        <v>14</v>
      </c>
      <c r="G60" s="266" t="s">
        <v>15</v>
      </c>
      <c r="H60" s="266" t="s">
        <v>16</v>
      </c>
      <c r="I60" s="266" t="s">
        <v>0</v>
      </c>
      <c r="J60" s="266" t="s">
        <v>1</v>
      </c>
      <c r="K60" s="266" t="s">
        <v>2</v>
      </c>
      <c r="L60" s="266" t="s">
        <v>3</v>
      </c>
      <c r="M60" s="266" t="s">
        <v>13</v>
      </c>
      <c r="N60" s="266" t="s">
        <v>14</v>
      </c>
      <c r="O60" s="266" t="s">
        <v>15</v>
      </c>
      <c r="P60" s="266" t="s">
        <v>16</v>
      </c>
      <c r="Q60" s="4"/>
    </row>
    <row r="61" spans="1:17" ht="12.75">
      <c r="A61" s="160"/>
      <c r="B61" s="160"/>
      <c r="C61" s="160"/>
      <c r="D61" s="160"/>
      <c r="E61" s="160"/>
      <c r="F61" s="160"/>
      <c r="G61" s="160"/>
      <c r="H61" s="160"/>
      <c r="I61" s="160"/>
      <c r="J61" s="160"/>
      <c r="K61" s="160"/>
      <c r="L61" s="160"/>
      <c r="M61" s="160"/>
      <c r="N61" s="160"/>
      <c r="O61" s="160"/>
      <c r="P61" s="160"/>
      <c r="Q61" s="4"/>
    </row>
    <row r="62" spans="1:17" ht="12.75" customHeight="1">
      <c r="A62" s="276">
        <v>1</v>
      </c>
      <c r="B62" s="296" t="str">
        <f>VLOOKUP(A62,'пр.взвешивания'!B6:C29,2,FALSE)</f>
        <v>ОВЧАРЕНКО Александра Сергеевна</v>
      </c>
      <c r="C62" s="296" t="str">
        <f>VLOOKUP(B62,'пр.взвешивания'!C6:D29,2,FALSE)</f>
        <v>14.04.92 кмс</v>
      </c>
      <c r="D62" s="296" t="str">
        <f>VLOOKUP(C62,'пр.взвешивания'!D6:E29,2,FALSE)</f>
        <v>Москва С-70 МКС</v>
      </c>
      <c r="E62" s="268"/>
      <c r="F62" s="270"/>
      <c r="G62" s="271"/>
      <c r="H62" s="266"/>
      <c r="I62" s="266">
        <v>9</v>
      </c>
      <c r="J62" s="287" t="str">
        <f>VLOOKUP(I62,'пр.взвешивания'!B6:D29,2,FALSE)</f>
        <v>КУЛИКОВА Екатерина Петровна</v>
      </c>
      <c r="K62" s="287" t="str">
        <f>VLOOKUP(J62,'пр.взвешивания'!C6:E29,2,FALSE)</f>
        <v>18.04.92  кмс</v>
      </c>
      <c r="L62" s="287" t="str">
        <f>VLOOKUP(K62,'пр.взвешивания'!D6:F29,2,FALSE)</f>
        <v>Москва МКС</v>
      </c>
      <c r="M62" s="268"/>
      <c r="N62" s="270"/>
      <c r="O62" s="271"/>
      <c r="P62" s="266"/>
      <c r="Q62" s="4"/>
    </row>
    <row r="63" spans="1:17" ht="12.75">
      <c r="A63" s="276"/>
      <c r="B63" s="297"/>
      <c r="C63" s="297"/>
      <c r="D63" s="297"/>
      <c r="E63" s="268"/>
      <c r="F63" s="268"/>
      <c r="G63" s="271"/>
      <c r="H63" s="266"/>
      <c r="I63" s="266"/>
      <c r="J63" s="288"/>
      <c r="K63" s="288"/>
      <c r="L63" s="288"/>
      <c r="M63" s="268"/>
      <c r="N63" s="268"/>
      <c r="O63" s="271"/>
      <c r="P63" s="266"/>
      <c r="Q63" s="4"/>
    </row>
    <row r="64" spans="1:17" ht="12.75" customHeight="1">
      <c r="A64" s="160">
        <v>6</v>
      </c>
      <c r="B64" s="296" t="str">
        <f>VLOOKUP(A64,'пр.взвешивания'!B6:C29,2,FALSE)</f>
        <v>МИРОШКИНА Светлана Сергеевна</v>
      </c>
      <c r="C64" s="296" t="str">
        <f>VLOOKUP(B64,'пр.взвешивания'!C6:D29,2,FALSE)</f>
        <v>14.04ю94 кмс</v>
      </c>
      <c r="D64" s="296" t="str">
        <f>VLOOKUP(C64,'пр.взвешивания'!D6:E29,2,FALSE)</f>
        <v>СФО Алтайский Барнаул МО</v>
      </c>
      <c r="E64" s="289"/>
      <c r="F64" s="289"/>
      <c r="G64" s="160"/>
      <c r="H64" s="160"/>
      <c r="I64" s="266">
        <v>11</v>
      </c>
      <c r="J64" s="287" t="str">
        <f>VLOOKUP(I64,'пр.взвешивания'!B6:D29,2,FALSE)</f>
        <v>АГЕЕВА Татьяна Андреевна</v>
      </c>
      <c r="K64" s="287" t="str">
        <f>VLOOKUP(J64,'пр.взвешивания'!C6:E29,2,FALSE)</f>
        <v>04.06.93 кмс</v>
      </c>
      <c r="L64" s="287" t="str">
        <f>VLOOKUP(K64,'пр.взвешивания'!D6:F29,2,FALSE)</f>
        <v>МоскваС-70  МКС</v>
      </c>
      <c r="M64" s="289"/>
      <c r="N64" s="289"/>
      <c r="O64" s="160"/>
      <c r="P64" s="160"/>
      <c r="Q64" s="4"/>
    </row>
    <row r="65" spans="1:17" ht="13.5" thickBot="1">
      <c r="A65" s="291"/>
      <c r="B65" s="298"/>
      <c r="C65" s="298"/>
      <c r="D65" s="298"/>
      <c r="E65" s="294"/>
      <c r="F65" s="294"/>
      <c r="G65" s="291"/>
      <c r="H65" s="291"/>
      <c r="I65" s="295"/>
      <c r="J65" s="293"/>
      <c r="K65" s="293"/>
      <c r="L65" s="293"/>
      <c r="M65" s="294"/>
      <c r="N65" s="294"/>
      <c r="O65" s="291"/>
      <c r="P65" s="291"/>
      <c r="Q65" s="4"/>
    </row>
    <row r="66" spans="1:17" ht="12.75" customHeight="1">
      <c r="A66" s="161">
        <v>4</v>
      </c>
      <c r="B66" s="288" t="str">
        <f>VLOOKUP(A66,'пр.взвешивания'!B6:C29,2,FALSE)</f>
        <v>БРАТЧЕНКО Виолетта Анатольевна</v>
      </c>
      <c r="C66" s="288" t="str">
        <f>VLOOKUP(B66,'пр.взвешивания'!C6:D29,2,FALSE)</f>
        <v>14.07.93 кмс</v>
      </c>
      <c r="D66" s="288" t="str">
        <f>VLOOKUP(C66,'пр.взвешивания'!D6:E29,2,FALSE)</f>
        <v>ЦФО Брянская Брянск Д</v>
      </c>
      <c r="E66" s="268"/>
      <c r="F66" s="270"/>
      <c r="G66" s="271"/>
      <c r="H66" s="266"/>
      <c r="I66" s="161">
        <v>10</v>
      </c>
      <c r="J66" s="292" t="str">
        <f>VLOOKUP(I66,'пр.взвешивания'!B6:D29,2,FALSE)</f>
        <v>СИВЕНКОВА Светлана Ивановна</v>
      </c>
      <c r="K66" s="292" t="str">
        <f>VLOOKUP(J66,'пр.взвешивания'!C8:E31,2,FALSE)</f>
        <v>22.09.93 кмс</v>
      </c>
      <c r="L66" s="292" t="str">
        <f>VLOOKUP(K66,'пр.взвешивания'!D8:F31,2,FALSE)</f>
        <v>ЦФО Брянская Брянск ЮР</v>
      </c>
      <c r="M66" s="268"/>
      <c r="N66" s="270"/>
      <c r="O66" s="271"/>
      <c r="P66" s="266"/>
      <c r="Q66" s="4"/>
    </row>
    <row r="67" spans="1:17" ht="12.75">
      <c r="A67" s="266"/>
      <c r="B67" s="297"/>
      <c r="C67" s="297"/>
      <c r="D67" s="297"/>
      <c r="E67" s="268"/>
      <c r="F67" s="268"/>
      <c r="G67" s="271"/>
      <c r="H67" s="266"/>
      <c r="I67" s="266"/>
      <c r="J67" s="288"/>
      <c r="K67" s="288"/>
      <c r="L67" s="288"/>
      <c r="M67" s="268"/>
      <c r="N67" s="268"/>
      <c r="O67" s="271"/>
      <c r="P67" s="266"/>
      <c r="Q67" s="4"/>
    </row>
    <row r="68" spans="1:17" ht="12.75" customHeight="1">
      <c r="A68" s="160">
        <v>2</v>
      </c>
      <c r="B68" s="296" t="str">
        <f>VLOOKUP(A68,'пр.взвешивания'!B6:C29,2,FALSE)</f>
        <v>ЛЕВЧЕНКО Нина Александровна</v>
      </c>
      <c r="C68" s="296" t="str">
        <f>VLOOKUP(B68,'пр.взвешивания'!C6:D29,2,FALSE)</f>
        <v>24.02.94 кмс</v>
      </c>
      <c r="D68" s="296" t="str">
        <f>VLOOKUP(C68,'пр.взвешивания'!D6:E29,2,FALSE)</f>
        <v>ЮФО Краснодарский Армавир Д</v>
      </c>
      <c r="E68" s="289"/>
      <c r="F68" s="289"/>
      <c r="G68" s="160"/>
      <c r="H68" s="160"/>
      <c r="I68" s="266">
        <v>8</v>
      </c>
      <c r="J68" s="287" t="str">
        <f>VLOOKUP(I68,'пр.взвешивания'!B6:D29,2,FALSE)</f>
        <v>ЕГОРОВА Валерия Анатольевна</v>
      </c>
      <c r="K68" s="287" t="str">
        <f>VLOOKUP(J68,'пр.взвешивания'!C10:E33,2,FALSE)</f>
        <v>21.05.92 кмс</v>
      </c>
      <c r="L68" s="287" t="str">
        <f>VLOOKUP(K68,'пр.взвешивания'!D10:F33,2,FALSE)</f>
        <v>СЗФО Новгородская  В.Новгород МО</v>
      </c>
      <c r="M68" s="289"/>
      <c r="N68" s="289"/>
      <c r="O68" s="160"/>
      <c r="P68" s="160"/>
      <c r="Q68" s="4"/>
    </row>
    <row r="69" spans="1:17" ht="12.75">
      <c r="A69" s="161"/>
      <c r="B69" s="297"/>
      <c r="C69" s="297"/>
      <c r="D69" s="297"/>
      <c r="E69" s="290"/>
      <c r="F69" s="290"/>
      <c r="G69" s="161"/>
      <c r="H69" s="161"/>
      <c r="I69" s="266"/>
      <c r="J69" s="288"/>
      <c r="K69" s="288"/>
      <c r="L69" s="288"/>
      <c r="M69" s="290"/>
      <c r="N69" s="290"/>
      <c r="O69" s="161"/>
      <c r="P69" s="161"/>
      <c r="Q69" s="4"/>
    </row>
    <row r="70" spans="1:17" ht="30" customHeight="1">
      <c r="A70" s="4"/>
      <c r="B70" s="4"/>
      <c r="C70" s="4"/>
      <c r="D70" s="4"/>
      <c r="E70" s="3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</row>
    <row r="71" spans="1:17" ht="24" customHeight="1">
      <c r="A71" s="3" t="s">
        <v>7</v>
      </c>
      <c r="B71" s="3" t="s">
        <v>47</v>
      </c>
      <c r="C71" s="4"/>
      <c r="D71" s="4"/>
      <c r="E71" s="34" t="str">
        <f>E59</f>
        <v>в.к.   68       кг.</v>
      </c>
      <c r="F71" s="4"/>
      <c r="G71" s="4"/>
      <c r="H71" s="4"/>
      <c r="I71" s="3" t="s">
        <v>8</v>
      </c>
      <c r="J71" s="3" t="s">
        <v>47</v>
      </c>
      <c r="K71" s="4"/>
      <c r="L71" s="4"/>
      <c r="M71" s="34" t="str">
        <f>M59</f>
        <v>в.к.   68       кг.</v>
      </c>
      <c r="N71" s="4"/>
      <c r="O71" s="4"/>
      <c r="P71" s="4"/>
      <c r="Q71" s="4"/>
    </row>
    <row r="72" spans="1:17" ht="12.75">
      <c r="A72" s="266" t="s">
        <v>0</v>
      </c>
      <c r="B72" s="266" t="s">
        <v>1</v>
      </c>
      <c r="C72" s="266" t="s">
        <v>2</v>
      </c>
      <c r="D72" s="266" t="s">
        <v>3</v>
      </c>
      <c r="E72" s="266" t="s">
        <v>13</v>
      </c>
      <c r="F72" s="266" t="s">
        <v>14</v>
      </c>
      <c r="G72" s="266" t="s">
        <v>15</v>
      </c>
      <c r="H72" s="266" t="s">
        <v>16</v>
      </c>
      <c r="I72" s="266" t="s">
        <v>0</v>
      </c>
      <c r="J72" s="266" t="s">
        <v>1</v>
      </c>
      <c r="K72" s="266" t="s">
        <v>2</v>
      </c>
      <c r="L72" s="266" t="s">
        <v>3</v>
      </c>
      <c r="M72" s="266" t="s">
        <v>13</v>
      </c>
      <c r="N72" s="266" t="s">
        <v>14</v>
      </c>
      <c r="O72" s="266" t="s">
        <v>15</v>
      </c>
      <c r="P72" s="266" t="s">
        <v>16</v>
      </c>
      <c r="Q72" s="4"/>
    </row>
    <row r="73" spans="1:17" ht="12.75">
      <c r="A73" s="160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  <c r="P73" s="160"/>
      <c r="Q73" s="4"/>
    </row>
    <row r="74" spans="1:17" ht="12.75" customHeight="1">
      <c r="A74" s="266">
        <v>1</v>
      </c>
      <c r="B74" s="287" t="str">
        <f>VLOOKUP(A74,'пр.взвешивания'!B6:C29,2,FALSE)</f>
        <v>ОВЧАРЕНКО Александра Сергеевна</v>
      </c>
      <c r="C74" s="287" t="str">
        <f>VLOOKUP(B74,'пр.взвешивания'!C6:D29,2,FALSE)</f>
        <v>14.04.92 кмс</v>
      </c>
      <c r="D74" s="287" t="str">
        <f>VLOOKUP(C74,'пр.взвешивания'!D6:E29,2,FALSE)</f>
        <v>Москва С-70 МКС</v>
      </c>
      <c r="E74" s="268"/>
      <c r="F74" s="270"/>
      <c r="G74" s="271"/>
      <c r="H74" s="266"/>
      <c r="I74" s="266">
        <v>9</v>
      </c>
      <c r="J74" s="287" t="str">
        <f>VLOOKUP(I74,'пр.взвешивания'!B16:D39,2,FALSE)</f>
        <v>КУЛИКОВА Екатерина Петровна</v>
      </c>
      <c r="K74" s="287" t="str">
        <f>VLOOKUP(J74,'пр.взвешивания'!C16:E39,2,FALSE)</f>
        <v>18.04.92  кмс</v>
      </c>
      <c r="L74" s="287" t="str">
        <f>VLOOKUP(K74,'пр.взвешивания'!D16:F39,2,FALSE)</f>
        <v>Москва МКС</v>
      </c>
      <c r="M74" s="268"/>
      <c r="N74" s="270"/>
      <c r="O74" s="271"/>
      <c r="P74" s="266"/>
      <c r="Q74" s="4"/>
    </row>
    <row r="75" spans="1:17" ht="12.75">
      <c r="A75" s="266"/>
      <c r="B75" s="288"/>
      <c r="C75" s="288"/>
      <c r="D75" s="288"/>
      <c r="E75" s="268"/>
      <c r="F75" s="268"/>
      <c r="G75" s="271"/>
      <c r="H75" s="266"/>
      <c r="I75" s="266"/>
      <c r="J75" s="288"/>
      <c r="K75" s="288"/>
      <c r="L75" s="288"/>
      <c r="M75" s="268"/>
      <c r="N75" s="268"/>
      <c r="O75" s="271"/>
      <c r="P75" s="266"/>
      <c r="Q75" s="4"/>
    </row>
    <row r="76" spans="1:17" ht="12.75" customHeight="1">
      <c r="A76" s="160">
        <v>4</v>
      </c>
      <c r="B76" s="287" t="str">
        <f>VLOOKUP(A76,'пр.взвешивания'!B8:C29,2,FALSE)</f>
        <v>БРАТЧЕНКО Виолетта Анатольевна</v>
      </c>
      <c r="C76" s="287" t="str">
        <f>VLOOKUP(B76,'пр.взвешивания'!C8:D29,2,FALSE)</f>
        <v>14.07.93 кмс</v>
      </c>
      <c r="D76" s="287" t="str">
        <f>VLOOKUP(C76,'пр.взвешивания'!D6:E29,2,FALSE)</f>
        <v>ЦФО Брянская Брянск Д</v>
      </c>
      <c r="E76" s="289"/>
      <c r="F76" s="289"/>
      <c r="G76" s="160"/>
      <c r="H76" s="160"/>
      <c r="I76" s="160">
        <v>10</v>
      </c>
      <c r="J76" s="287" t="str">
        <f>VLOOKUP(I76,'пр.взвешивания'!B18:D41,2,FALSE)</f>
        <v>СИВЕНКОВА Светлана Ивановна</v>
      </c>
      <c r="K76" s="287" t="str">
        <f>VLOOKUP(J76,'пр.взвешивания'!C18:E41,2,FALSE)</f>
        <v>22.09.93 кмс</v>
      </c>
      <c r="L76" s="287" t="str">
        <f>VLOOKUP(K76,'пр.взвешивания'!D18:F41,2,FALSE)</f>
        <v>ЦФО Брянская Брянск ЮР</v>
      </c>
      <c r="M76" s="289"/>
      <c r="N76" s="289"/>
      <c r="O76" s="160"/>
      <c r="P76" s="160"/>
      <c r="Q76" s="4"/>
    </row>
    <row r="77" spans="1:17" ht="13.5" thickBot="1">
      <c r="A77" s="291"/>
      <c r="B77" s="293"/>
      <c r="C77" s="293"/>
      <c r="D77" s="293"/>
      <c r="E77" s="294"/>
      <c r="F77" s="294"/>
      <c r="G77" s="291"/>
      <c r="H77" s="291"/>
      <c r="I77" s="291"/>
      <c r="J77" s="293"/>
      <c r="K77" s="293"/>
      <c r="L77" s="293"/>
      <c r="M77" s="294"/>
      <c r="N77" s="294"/>
      <c r="O77" s="291"/>
      <c r="P77" s="291"/>
      <c r="Q77" s="4"/>
    </row>
    <row r="78" spans="1:19" ht="12.75" customHeight="1">
      <c r="A78" s="266">
        <v>2</v>
      </c>
      <c r="B78" s="292" t="str">
        <f>VLOOKUP(A78,'пр.взвешивания'!B6:C29,2,FALSE)</f>
        <v>ЛЕВЧЕНКО Нина Александровна</v>
      </c>
      <c r="C78" s="292" t="str">
        <f>VLOOKUP(B78,'пр.взвешивания'!C6:D29,2,FALSE)</f>
        <v>24.02.94 кмс</v>
      </c>
      <c r="D78" s="292" t="str">
        <f>VLOOKUP(C78,'пр.взвешивания'!D6:E29,2,FALSE)</f>
        <v>ЮФО Краснодарский Армавир Д</v>
      </c>
      <c r="E78" s="268"/>
      <c r="F78" s="270"/>
      <c r="G78" s="271"/>
      <c r="H78" s="266"/>
      <c r="I78" s="266">
        <v>8</v>
      </c>
      <c r="J78" s="292" t="str">
        <f>VLOOKUP(I78,'пр.взвешивания'!B6:C29,2,FALSE)</f>
        <v>ЕГОРОВА Валерия Анатольевна</v>
      </c>
      <c r="K78" s="292" t="str">
        <f>VLOOKUP(J78,'пр.взвешивания'!C6:D29,2,FALSE)</f>
        <v>21.05.92 кмс</v>
      </c>
      <c r="L78" s="292" t="str">
        <f>VLOOKUP(K78,'пр.взвешивания'!D6:E29,2,FALSE)</f>
        <v>СЗФО Новгородская  В.Новгород МО</v>
      </c>
      <c r="M78" s="268"/>
      <c r="N78" s="270"/>
      <c r="O78" s="271"/>
      <c r="P78" s="266"/>
      <c r="Q78" s="18"/>
      <c r="R78" s="1"/>
      <c r="S78" s="1"/>
    </row>
    <row r="79" spans="1:19" ht="12.75">
      <c r="A79" s="266"/>
      <c r="B79" s="288"/>
      <c r="C79" s="288"/>
      <c r="D79" s="288"/>
      <c r="E79" s="268"/>
      <c r="F79" s="268"/>
      <c r="G79" s="271"/>
      <c r="H79" s="266"/>
      <c r="I79" s="266"/>
      <c r="J79" s="288"/>
      <c r="K79" s="288"/>
      <c r="L79" s="288"/>
      <c r="M79" s="268"/>
      <c r="N79" s="268"/>
      <c r="O79" s="271"/>
      <c r="P79" s="266"/>
      <c r="Q79" s="18"/>
      <c r="R79" s="1"/>
      <c r="S79" s="1"/>
    </row>
    <row r="80" spans="1:19" ht="12.75" customHeight="1">
      <c r="A80" s="160">
        <v>6</v>
      </c>
      <c r="B80" s="287" t="str">
        <f>VLOOKUP(A80,'пр.взвешивания'!B8:C29,2,FALSE)</f>
        <v>МИРОШКИНА Светлана Сергеевна</v>
      </c>
      <c r="C80" s="287" t="str">
        <f>VLOOKUP(B80,'пр.взвешивания'!C8:D29,2,FALSE)</f>
        <v>14.04ю94 кмс</v>
      </c>
      <c r="D80" s="287" t="str">
        <f>VLOOKUP(C80,'пр.взвешивания'!D8:E29,2,FALSE)</f>
        <v>СФО Алтайский Барнаул МО</v>
      </c>
      <c r="E80" s="289"/>
      <c r="F80" s="289"/>
      <c r="G80" s="160"/>
      <c r="H80" s="160"/>
      <c r="I80" s="160">
        <v>11</v>
      </c>
      <c r="J80" s="287" t="str">
        <f>VLOOKUP(I80,'пр.взвешивания'!B8:C31,2,FALSE)</f>
        <v>АГЕЕВА Татьяна Андреевна</v>
      </c>
      <c r="K80" s="287" t="str">
        <f>VLOOKUP(J80,'пр.взвешивания'!C8:D31,2,FALSE)</f>
        <v>04.06.93 кмс</v>
      </c>
      <c r="L80" s="287" t="str">
        <f>VLOOKUP(K80,'пр.взвешивания'!D8:E31,2,FALSE)</f>
        <v>МоскваС-70  МКС</v>
      </c>
      <c r="M80" s="289"/>
      <c r="N80" s="289"/>
      <c r="O80" s="160"/>
      <c r="P80" s="160"/>
      <c r="Q80" s="18"/>
      <c r="R80" s="1"/>
      <c r="S80" s="1"/>
    </row>
    <row r="81" spans="1:19" ht="12.75">
      <c r="A81" s="161"/>
      <c r="B81" s="288"/>
      <c r="C81" s="288"/>
      <c r="D81" s="288"/>
      <c r="E81" s="290"/>
      <c r="F81" s="290"/>
      <c r="G81" s="161"/>
      <c r="H81" s="161"/>
      <c r="I81" s="161"/>
      <c r="J81" s="288"/>
      <c r="K81" s="288"/>
      <c r="L81" s="288"/>
      <c r="M81" s="290"/>
      <c r="N81" s="290"/>
      <c r="O81" s="161"/>
      <c r="P81" s="161"/>
      <c r="Q81" s="18"/>
      <c r="R81" s="1"/>
      <c r="S81" s="1"/>
    </row>
    <row r="82" spans="1:19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18"/>
      <c r="R82" s="1"/>
      <c r="S82" s="1"/>
    </row>
    <row r="83" spans="1:17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17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</row>
    <row r="85" spans="1:17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</row>
    <row r="86" spans="1:17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</row>
    <row r="87" spans="1:17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</row>
    <row r="88" spans="1:17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</row>
    <row r="89" spans="1:17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17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</row>
    <row r="91" spans="1:17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</row>
    <row r="92" spans="1:17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</row>
    <row r="93" spans="1:17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</row>
    <row r="94" spans="1:17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</row>
    <row r="95" spans="1:17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</row>
    <row r="96" spans="1:17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</row>
    <row r="97" spans="1:17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</row>
    <row r="98" spans="1:17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</row>
  </sheetData>
  <sheetProtection/>
  <mergeCells count="484">
    <mergeCell ref="I47:I48"/>
    <mergeCell ref="J47:J48"/>
    <mergeCell ref="K47:K48"/>
    <mergeCell ref="L47:L48"/>
    <mergeCell ref="M47:M48"/>
    <mergeCell ref="N47:N48"/>
    <mergeCell ref="O47:O48"/>
    <mergeCell ref="P47:P48"/>
    <mergeCell ref="I45:I46"/>
    <mergeCell ref="J45:J46"/>
    <mergeCell ref="K45:K46"/>
    <mergeCell ref="L45:L46"/>
    <mergeCell ref="M45:M46"/>
    <mergeCell ref="N45:N46"/>
    <mergeCell ref="O45:O46"/>
    <mergeCell ref="P45:P46"/>
    <mergeCell ref="I43:I44"/>
    <mergeCell ref="J43:J44"/>
    <mergeCell ref="K43:K44"/>
    <mergeCell ref="L43:L44"/>
    <mergeCell ref="M43:M44"/>
    <mergeCell ref="N43:N44"/>
    <mergeCell ref="O43:O44"/>
    <mergeCell ref="P43:P44"/>
    <mergeCell ref="I40:I41"/>
    <mergeCell ref="J40:J41"/>
    <mergeCell ref="K40:K41"/>
    <mergeCell ref="L40:L41"/>
    <mergeCell ref="M40:M41"/>
    <mergeCell ref="N40:N41"/>
    <mergeCell ref="O40:O41"/>
    <mergeCell ref="P40:P41"/>
    <mergeCell ref="I38:I39"/>
    <mergeCell ref="J38:J39"/>
    <mergeCell ref="K38:K39"/>
    <mergeCell ref="L38:L39"/>
    <mergeCell ref="M38:M39"/>
    <mergeCell ref="N38:N39"/>
    <mergeCell ref="O38:O39"/>
    <mergeCell ref="P38:P39"/>
    <mergeCell ref="I36:I37"/>
    <mergeCell ref="J36:J37"/>
    <mergeCell ref="K36:K37"/>
    <mergeCell ref="L36:L37"/>
    <mergeCell ref="M36:M37"/>
    <mergeCell ref="N36:N37"/>
    <mergeCell ref="O36:O37"/>
    <mergeCell ref="P36:P37"/>
    <mergeCell ref="I33:I34"/>
    <mergeCell ref="J33:J34"/>
    <mergeCell ref="K33:K34"/>
    <mergeCell ref="L33:L34"/>
    <mergeCell ref="M33:M34"/>
    <mergeCell ref="N33:N34"/>
    <mergeCell ref="O33:O34"/>
    <mergeCell ref="P33:P34"/>
    <mergeCell ref="I31:I32"/>
    <mergeCell ref="J31:J32"/>
    <mergeCell ref="K31:K32"/>
    <mergeCell ref="L31:L32"/>
    <mergeCell ref="M31:M32"/>
    <mergeCell ref="N31:N32"/>
    <mergeCell ref="O31:O32"/>
    <mergeCell ref="P31:P32"/>
    <mergeCell ref="I29:I30"/>
    <mergeCell ref="J29:J30"/>
    <mergeCell ref="K29:K30"/>
    <mergeCell ref="L29:L30"/>
    <mergeCell ref="M29:M30"/>
    <mergeCell ref="N29:N30"/>
    <mergeCell ref="O29:O30"/>
    <mergeCell ref="P29:P30"/>
    <mergeCell ref="I27:I28"/>
    <mergeCell ref="J27:J28"/>
    <mergeCell ref="K27:K28"/>
    <mergeCell ref="L27:L28"/>
    <mergeCell ref="M27:M28"/>
    <mergeCell ref="N27:N28"/>
    <mergeCell ref="O27:O28"/>
    <mergeCell ref="P27:P28"/>
    <mergeCell ref="I23:I24"/>
    <mergeCell ref="J23:J24"/>
    <mergeCell ref="K23:K24"/>
    <mergeCell ref="L23:L24"/>
    <mergeCell ref="M23:M24"/>
    <mergeCell ref="N23:N24"/>
    <mergeCell ref="O23:O24"/>
    <mergeCell ref="P23:P24"/>
    <mergeCell ref="I21:I22"/>
    <mergeCell ref="J21:J22"/>
    <mergeCell ref="K21:K22"/>
    <mergeCell ref="L21:L22"/>
    <mergeCell ref="M21:M22"/>
    <mergeCell ref="N21:N22"/>
    <mergeCell ref="O21:O22"/>
    <mergeCell ref="P21:P22"/>
    <mergeCell ref="I19:I20"/>
    <mergeCell ref="J19:J20"/>
    <mergeCell ref="K19:K20"/>
    <mergeCell ref="L19:L20"/>
    <mergeCell ref="M19:M20"/>
    <mergeCell ref="N19:N20"/>
    <mergeCell ref="O19:O20"/>
    <mergeCell ref="P19:P20"/>
    <mergeCell ref="I16:I17"/>
    <mergeCell ref="J16:J17"/>
    <mergeCell ref="K16:K17"/>
    <mergeCell ref="L16:L17"/>
    <mergeCell ref="M16:M17"/>
    <mergeCell ref="N16:N17"/>
    <mergeCell ref="O16:O17"/>
    <mergeCell ref="P16:P17"/>
    <mergeCell ref="I14:I15"/>
    <mergeCell ref="J14:J15"/>
    <mergeCell ref="K14:K15"/>
    <mergeCell ref="L14:L15"/>
    <mergeCell ref="M14:M15"/>
    <mergeCell ref="N14:N15"/>
    <mergeCell ref="O14:O15"/>
    <mergeCell ref="P14:P15"/>
    <mergeCell ref="I12:I13"/>
    <mergeCell ref="J12:J13"/>
    <mergeCell ref="K12:K13"/>
    <mergeCell ref="L12:L13"/>
    <mergeCell ref="M12:M13"/>
    <mergeCell ref="N12:N13"/>
    <mergeCell ref="O12:O13"/>
    <mergeCell ref="P12:P13"/>
    <mergeCell ref="I9:I10"/>
    <mergeCell ref="J9:J10"/>
    <mergeCell ref="K9:K10"/>
    <mergeCell ref="L9:L10"/>
    <mergeCell ref="M9:M10"/>
    <mergeCell ref="N9:N10"/>
    <mergeCell ref="O9:O10"/>
    <mergeCell ref="P9:P10"/>
    <mergeCell ref="I7:I8"/>
    <mergeCell ref="J7:J8"/>
    <mergeCell ref="K7:K8"/>
    <mergeCell ref="L7:L8"/>
    <mergeCell ref="M7:M8"/>
    <mergeCell ref="N7:N8"/>
    <mergeCell ref="O7:O8"/>
    <mergeCell ref="P7:P8"/>
    <mergeCell ref="I5:I6"/>
    <mergeCell ref="J5:J6"/>
    <mergeCell ref="K5:K6"/>
    <mergeCell ref="L5:L6"/>
    <mergeCell ref="M5:M6"/>
    <mergeCell ref="N5:N6"/>
    <mergeCell ref="O5:O6"/>
    <mergeCell ref="P5:P6"/>
    <mergeCell ref="I1:P1"/>
    <mergeCell ref="I3:I4"/>
    <mergeCell ref="J3:J4"/>
    <mergeCell ref="K3:K4"/>
    <mergeCell ref="L3:L4"/>
    <mergeCell ref="M3:M4"/>
    <mergeCell ref="N3:N4"/>
    <mergeCell ref="O3:O4"/>
    <mergeCell ref="P3:P4"/>
    <mergeCell ref="A47:A48"/>
    <mergeCell ref="B47:B48"/>
    <mergeCell ref="C47:C48"/>
    <mergeCell ref="D47:D48"/>
    <mergeCell ref="E47:E48"/>
    <mergeCell ref="F47:F48"/>
    <mergeCell ref="G47:G48"/>
    <mergeCell ref="H47:H48"/>
    <mergeCell ref="A45:A46"/>
    <mergeCell ref="B45:B46"/>
    <mergeCell ref="C45:C46"/>
    <mergeCell ref="D45:D46"/>
    <mergeCell ref="E45:E46"/>
    <mergeCell ref="F45:F46"/>
    <mergeCell ref="G45:G46"/>
    <mergeCell ref="H45:H46"/>
    <mergeCell ref="A43:A44"/>
    <mergeCell ref="B43:B44"/>
    <mergeCell ref="C43:C44"/>
    <mergeCell ref="D43:D44"/>
    <mergeCell ref="E43:E44"/>
    <mergeCell ref="F43:F44"/>
    <mergeCell ref="G43:G44"/>
    <mergeCell ref="H43:H44"/>
    <mergeCell ref="A40:A41"/>
    <mergeCell ref="B40:B41"/>
    <mergeCell ref="C40:C41"/>
    <mergeCell ref="D40:D41"/>
    <mergeCell ref="E40:E41"/>
    <mergeCell ref="F40:F41"/>
    <mergeCell ref="G40:G41"/>
    <mergeCell ref="H40:H41"/>
    <mergeCell ref="A38:A39"/>
    <mergeCell ref="B38:B39"/>
    <mergeCell ref="C38:C39"/>
    <mergeCell ref="D38:D39"/>
    <mergeCell ref="E38:E39"/>
    <mergeCell ref="F38:F39"/>
    <mergeCell ref="G38:G39"/>
    <mergeCell ref="H38:H39"/>
    <mergeCell ref="A36:A37"/>
    <mergeCell ref="B36:B37"/>
    <mergeCell ref="C36:C37"/>
    <mergeCell ref="D36:D37"/>
    <mergeCell ref="E36:E37"/>
    <mergeCell ref="F36:F37"/>
    <mergeCell ref="G36:G37"/>
    <mergeCell ref="H36:H37"/>
    <mergeCell ref="A33:A34"/>
    <mergeCell ref="B33:B34"/>
    <mergeCell ref="C33:C34"/>
    <mergeCell ref="D33:D34"/>
    <mergeCell ref="E33:E34"/>
    <mergeCell ref="F33:F34"/>
    <mergeCell ref="G33:G34"/>
    <mergeCell ref="H33:H34"/>
    <mergeCell ref="A31:A32"/>
    <mergeCell ref="B31:B32"/>
    <mergeCell ref="C31:C32"/>
    <mergeCell ref="D31:D32"/>
    <mergeCell ref="E31:E32"/>
    <mergeCell ref="F31:F32"/>
    <mergeCell ref="G31:G32"/>
    <mergeCell ref="H31:H32"/>
    <mergeCell ref="A29:A30"/>
    <mergeCell ref="B29:B30"/>
    <mergeCell ref="C29:C30"/>
    <mergeCell ref="D29:D30"/>
    <mergeCell ref="E29:E30"/>
    <mergeCell ref="F29:F30"/>
    <mergeCell ref="G29:G30"/>
    <mergeCell ref="H29:H30"/>
    <mergeCell ref="A27:A28"/>
    <mergeCell ref="B27:B28"/>
    <mergeCell ref="C27:C28"/>
    <mergeCell ref="D27:D28"/>
    <mergeCell ref="E27:E28"/>
    <mergeCell ref="F27:F28"/>
    <mergeCell ref="G27:G28"/>
    <mergeCell ref="H27:H28"/>
    <mergeCell ref="A23:A24"/>
    <mergeCell ref="B23:B24"/>
    <mergeCell ref="C23:C24"/>
    <mergeCell ref="D23:D24"/>
    <mergeCell ref="E23:E24"/>
    <mergeCell ref="F23:F24"/>
    <mergeCell ref="G23:G24"/>
    <mergeCell ref="H23:H24"/>
    <mergeCell ref="A21:A22"/>
    <mergeCell ref="B21:B22"/>
    <mergeCell ref="C21:C22"/>
    <mergeCell ref="D21:D22"/>
    <mergeCell ref="E21:E22"/>
    <mergeCell ref="F21:F22"/>
    <mergeCell ref="G21:G22"/>
    <mergeCell ref="H21:H22"/>
    <mergeCell ref="A19:A20"/>
    <mergeCell ref="B19:B20"/>
    <mergeCell ref="C19:C20"/>
    <mergeCell ref="D19:D20"/>
    <mergeCell ref="E19:E20"/>
    <mergeCell ref="F19:F20"/>
    <mergeCell ref="G19:G20"/>
    <mergeCell ref="H19:H20"/>
    <mergeCell ref="A16:A17"/>
    <mergeCell ref="B16:B17"/>
    <mergeCell ref="C16:C17"/>
    <mergeCell ref="D16:D17"/>
    <mergeCell ref="E16:E17"/>
    <mergeCell ref="F16:F17"/>
    <mergeCell ref="G16:G17"/>
    <mergeCell ref="H16:H17"/>
    <mergeCell ref="A14:A15"/>
    <mergeCell ref="B14:B15"/>
    <mergeCell ref="C14:C15"/>
    <mergeCell ref="D14:D15"/>
    <mergeCell ref="E14:E15"/>
    <mergeCell ref="F14:F15"/>
    <mergeCell ref="G14:G15"/>
    <mergeCell ref="H14:H15"/>
    <mergeCell ref="A12:A13"/>
    <mergeCell ref="B12:B13"/>
    <mergeCell ref="C12:C13"/>
    <mergeCell ref="D12:D13"/>
    <mergeCell ref="E12:E13"/>
    <mergeCell ref="F12:F13"/>
    <mergeCell ref="G12:G13"/>
    <mergeCell ref="H12:H13"/>
    <mergeCell ref="A1:H1"/>
    <mergeCell ref="A9:A10"/>
    <mergeCell ref="B9:B10"/>
    <mergeCell ref="C9:C10"/>
    <mergeCell ref="D9:D10"/>
    <mergeCell ref="E9:E10"/>
    <mergeCell ref="F9:F10"/>
    <mergeCell ref="G9:G10"/>
    <mergeCell ref="H9:H10"/>
    <mergeCell ref="E7:E8"/>
    <mergeCell ref="E5:E6"/>
    <mergeCell ref="F5:F6"/>
    <mergeCell ref="G5:G6"/>
    <mergeCell ref="H5:H6"/>
    <mergeCell ref="H3:H4"/>
    <mergeCell ref="A7:A8"/>
    <mergeCell ref="B7:B8"/>
    <mergeCell ref="C7:C8"/>
    <mergeCell ref="D3:D4"/>
    <mergeCell ref="D5:D6"/>
    <mergeCell ref="D7:D8"/>
    <mergeCell ref="F7:F8"/>
    <mergeCell ref="G7:G8"/>
    <mergeCell ref="H7:H8"/>
    <mergeCell ref="H60:H61"/>
    <mergeCell ref="A3:A4"/>
    <mergeCell ref="B3:B4"/>
    <mergeCell ref="C3:C4"/>
    <mergeCell ref="A5:A6"/>
    <mergeCell ref="B5:B6"/>
    <mergeCell ref="C5:C6"/>
    <mergeCell ref="E3:E4"/>
    <mergeCell ref="F3:F4"/>
    <mergeCell ref="G3:G4"/>
    <mergeCell ref="E62:E63"/>
    <mergeCell ref="F62:F63"/>
    <mergeCell ref="A58:H58"/>
    <mergeCell ref="A60:A61"/>
    <mergeCell ref="B60:B61"/>
    <mergeCell ref="C60:C61"/>
    <mergeCell ref="D60:D61"/>
    <mergeCell ref="E60:E61"/>
    <mergeCell ref="F60:F61"/>
    <mergeCell ref="G60:G61"/>
    <mergeCell ref="A62:A63"/>
    <mergeCell ref="B62:B63"/>
    <mergeCell ref="C62:C63"/>
    <mergeCell ref="D62:D63"/>
    <mergeCell ref="E64:E65"/>
    <mergeCell ref="F64:F65"/>
    <mergeCell ref="G64:G65"/>
    <mergeCell ref="H64:H65"/>
    <mergeCell ref="A64:A65"/>
    <mergeCell ref="B64:B65"/>
    <mergeCell ref="C64:C65"/>
    <mergeCell ref="D64:D65"/>
    <mergeCell ref="A66:A67"/>
    <mergeCell ref="B66:B67"/>
    <mergeCell ref="C66:C67"/>
    <mergeCell ref="D66:D67"/>
    <mergeCell ref="A68:A69"/>
    <mergeCell ref="B68:B69"/>
    <mergeCell ref="C68:C69"/>
    <mergeCell ref="D68:D69"/>
    <mergeCell ref="E72:E73"/>
    <mergeCell ref="F72:F73"/>
    <mergeCell ref="G66:G67"/>
    <mergeCell ref="H66:H67"/>
    <mergeCell ref="E68:E69"/>
    <mergeCell ref="F68:F69"/>
    <mergeCell ref="G68:G69"/>
    <mergeCell ref="H68:H69"/>
    <mergeCell ref="E66:E67"/>
    <mergeCell ref="F66:F67"/>
    <mergeCell ref="A72:A73"/>
    <mergeCell ref="B72:B73"/>
    <mergeCell ref="C72:C73"/>
    <mergeCell ref="D72:D73"/>
    <mergeCell ref="E74:E75"/>
    <mergeCell ref="F74:F75"/>
    <mergeCell ref="G74:G75"/>
    <mergeCell ref="H74:H75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E80:E81"/>
    <mergeCell ref="F80:F81"/>
    <mergeCell ref="G76:G77"/>
    <mergeCell ref="H76:H77"/>
    <mergeCell ref="E78:E79"/>
    <mergeCell ref="F78:F79"/>
    <mergeCell ref="G78:G79"/>
    <mergeCell ref="H78:H79"/>
    <mergeCell ref="E76:E77"/>
    <mergeCell ref="F76:F77"/>
    <mergeCell ref="A80:A81"/>
    <mergeCell ref="B80:B81"/>
    <mergeCell ref="C80:C81"/>
    <mergeCell ref="D80:D81"/>
    <mergeCell ref="O62:O63"/>
    <mergeCell ref="P62:P63"/>
    <mergeCell ref="I62:I63"/>
    <mergeCell ref="J62:J63"/>
    <mergeCell ref="K62:K63"/>
    <mergeCell ref="L62:L63"/>
    <mergeCell ref="G80:G81"/>
    <mergeCell ref="H80:H81"/>
    <mergeCell ref="M62:M63"/>
    <mergeCell ref="N62:N63"/>
    <mergeCell ref="G72:G73"/>
    <mergeCell ref="H72:H73"/>
    <mergeCell ref="G62:G63"/>
    <mergeCell ref="H62:H63"/>
    <mergeCell ref="P66:P67"/>
    <mergeCell ref="I64:I65"/>
    <mergeCell ref="J64:J65"/>
    <mergeCell ref="K64:K65"/>
    <mergeCell ref="L64:L65"/>
    <mergeCell ref="M64:M65"/>
    <mergeCell ref="N64:N65"/>
    <mergeCell ref="N68:N69"/>
    <mergeCell ref="O64:O65"/>
    <mergeCell ref="P64:P65"/>
    <mergeCell ref="I66:I67"/>
    <mergeCell ref="J66:J67"/>
    <mergeCell ref="K66:K67"/>
    <mergeCell ref="L66:L67"/>
    <mergeCell ref="M66:M67"/>
    <mergeCell ref="N66:N67"/>
    <mergeCell ref="O66:O67"/>
    <mergeCell ref="J68:J69"/>
    <mergeCell ref="K68:K69"/>
    <mergeCell ref="L68:L69"/>
    <mergeCell ref="M68:M69"/>
    <mergeCell ref="P68:P69"/>
    <mergeCell ref="I74:I75"/>
    <mergeCell ref="J74:J75"/>
    <mergeCell ref="K74:K75"/>
    <mergeCell ref="L74:L75"/>
    <mergeCell ref="M74:M75"/>
    <mergeCell ref="N74:N75"/>
    <mergeCell ref="O74:O75"/>
    <mergeCell ref="P74:P75"/>
    <mergeCell ref="I68:I69"/>
    <mergeCell ref="I76:I77"/>
    <mergeCell ref="J76:J77"/>
    <mergeCell ref="K76:K77"/>
    <mergeCell ref="L76:L77"/>
    <mergeCell ref="I78:I79"/>
    <mergeCell ref="J78:J79"/>
    <mergeCell ref="K78:K79"/>
    <mergeCell ref="L78:L79"/>
    <mergeCell ref="M80:M81"/>
    <mergeCell ref="N80:N81"/>
    <mergeCell ref="O76:O77"/>
    <mergeCell ref="P76:P77"/>
    <mergeCell ref="M78:M79"/>
    <mergeCell ref="N78:N79"/>
    <mergeCell ref="O78:O79"/>
    <mergeCell ref="P78:P79"/>
    <mergeCell ref="M76:M77"/>
    <mergeCell ref="N76:N77"/>
    <mergeCell ref="I80:I81"/>
    <mergeCell ref="J80:J81"/>
    <mergeCell ref="K80:K81"/>
    <mergeCell ref="L80:L81"/>
    <mergeCell ref="O80:O81"/>
    <mergeCell ref="P80:P81"/>
    <mergeCell ref="I58:P58"/>
    <mergeCell ref="I60:I61"/>
    <mergeCell ref="J60:J61"/>
    <mergeCell ref="K60:K61"/>
    <mergeCell ref="L60:L61"/>
    <mergeCell ref="M60:M61"/>
    <mergeCell ref="N60:N61"/>
    <mergeCell ref="O60:O61"/>
    <mergeCell ref="P60:P61"/>
    <mergeCell ref="I72:I73"/>
    <mergeCell ref="J72:J73"/>
    <mergeCell ref="K72:K73"/>
    <mergeCell ref="L72:L73"/>
    <mergeCell ref="M72:M73"/>
    <mergeCell ref="N72:N73"/>
    <mergeCell ref="O72:O73"/>
    <mergeCell ref="P72:P73"/>
    <mergeCell ref="O68:O69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Производство</cp:lastModifiedBy>
  <cp:lastPrinted>2012-02-14T15:37:27Z</cp:lastPrinted>
  <dcterms:created xsi:type="dcterms:W3CDTF">1996-10-08T23:32:33Z</dcterms:created>
  <dcterms:modified xsi:type="dcterms:W3CDTF">2012-03-12T07:45:52Z</dcterms:modified>
  <cp:category/>
  <cp:version/>
  <cp:contentType/>
  <cp:contentStatus/>
</cp:coreProperties>
</file>